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65521" windowWidth="8610" windowHeight="8610" tabRatio="570" activeTab="0"/>
  </bookViews>
  <sheets>
    <sheet name="IMC 80" sheetId="1" r:id="rId1"/>
    <sheet name="BExRepositorySheet" sheetId="2" state="veryHidden" r:id="rId2"/>
  </sheets>
  <definedNames/>
  <calcPr fullCalcOnLoad="1"/>
</workbook>
</file>

<file path=xl/sharedStrings.xml><?xml version="1.0" encoding="utf-8"?>
<sst xmlns="http://schemas.openxmlformats.org/spreadsheetml/2006/main" count="88" uniqueCount="55">
  <si>
    <t>HIGH POWER RIFLE - INTERNATIONAL MATCH COURSE</t>
  </si>
  <si>
    <t>600 SLOW FIRE</t>
  </si>
  <si>
    <t>IMC</t>
  </si>
  <si>
    <t>SYD</t>
  </si>
  <si>
    <t>FIRST</t>
  </si>
  <si>
    <t>LAST</t>
  </si>
  <si>
    <t>H/C</t>
  </si>
  <si>
    <t>SPEC</t>
  </si>
  <si>
    <t>X</t>
  </si>
  <si>
    <t>SCORE</t>
  </si>
  <si>
    <t>HITS</t>
  </si>
  <si>
    <t>TOTAL</t>
  </si>
  <si>
    <t>HC</t>
  </si>
  <si>
    <t>FIRST NAME</t>
  </si>
  <si>
    <t>LAST NAME</t>
  </si>
  <si>
    <t>80 SHOT MATCH</t>
  </si>
  <si>
    <t>%</t>
  </si>
  <si>
    <r>
      <t>IMC</t>
    </r>
    <r>
      <rPr>
        <b/>
        <sz val="14"/>
        <rFont val="Arial"/>
        <family val="2"/>
      </rPr>
      <t>80</t>
    </r>
  </si>
  <si>
    <t>200 SLOW FIRE - A</t>
  </si>
  <si>
    <t>200 SLOW FIRE - B</t>
  </si>
  <si>
    <t>200 RAPID FIRE - A</t>
  </si>
  <si>
    <t>200 RAPID FIRE - B</t>
  </si>
  <si>
    <t>300 RAPID FIRE - A</t>
  </si>
  <si>
    <t>300 RAPID FIRE - B</t>
  </si>
  <si>
    <r>
      <t>IMC</t>
    </r>
    <r>
      <rPr>
        <b/>
        <sz val="14"/>
        <rFont val="Arial"/>
        <family val="2"/>
      </rPr>
      <t>50A</t>
    </r>
  </si>
  <si>
    <r>
      <t>IMC</t>
    </r>
    <r>
      <rPr>
        <b/>
        <sz val="14"/>
        <rFont val="Arial"/>
        <family val="2"/>
      </rPr>
      <t>50B</t>
    </r>
  </si>
  <si>
    <t>KEVIN</t>
  </si>
  <si>
    <t>GILL</t>
  </si>
  <si>
    <t>KIM</t>
  </si>
  <si>
    <t>ELLIS</t>
  </si>
  <si>
    <t>STEPHEN</t>
  </si>
  <si>
    <t>WAY</t>
  </si>
  <si>
    <t>REX</t>
  </si>
  <si>
    <t>JONES</t>
  </si>
  <si>
    <t>JASON</t>
  </si>
  <si>
    <t>WATSON</t>
  </si>
  <si>
    <t>DAVID</t>
  </si>
  <si>
    <t>WATERS</t>
  </si>
  <si>
    <t>RICHARD</t>
  </si>
  <si>
    <t>RUPPAS</t>
  </si>
  <si>
    <t>GRAHAM</t>
  </si>
  <si>
    <t>SMITH</t>
  </si>
  <si>
    <t>JURAN</t>
  </si>
  <si>
    <t>AL</t>
  </si>
  <si>
    <t>BILL</t>
  </si>
  <si>
    <t>VLACHOS</t>
  </si>
  <si>
    <t>STEWART</t>
  </si>
  <si>
    <t>GEORGE</t>
  </si>
  <si>
    <t>EDWYN</t>
  </si>
  <si>
    <t>SURACHMIR</t>
  </si>
  <si>
    <t>IAN</t>
  </si>
  <si>
    <t>BERTENSHAW</t>
  </si>
  <si>
    <t>BAYNES</t>
  </si>
  <si>
    <t>MATT</t>
  </si>
  <si>
    <t>AVARD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</si>
</sst>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\ &quot;DM&quot;_-;\-* #,##0\ &quot;DM&quot;_-;_-* &quot;-&quot;\ &quot;DM&quot;_-;_-@_-"/>
  </numFmts>
  <fonts count="36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i/>
      <u val="single"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2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17" borderId="1" applyNumberFormat="0" applyAlignment="0" applyProtection="0"/>
    <xf numFmtId="0" fontId="16" fillId="9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2" borderId="1" applyNumberFormat="0" applyAlignment="0" applyProtection="0"/>
    <xf numFmtId="0" fontId="23" fillId="0" borderId="6" applyNumberFormat="0" applyFill="0" applyAlignment="0" applyProtection="0"/>
    <xf numFmtId="0" fontId="24" fillId="12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8" applyNumberFormat="0" applyAlignment="0" applyProtection="0"/>
    <xf numFmtId="9" fontId="0" fillId="0" borderId="0" applyFont="0" applyFill="0" applyBorder="0" applyAlignment="0" applyProtection="0"/>
    <xf numFmtId="4" fontId="26" fillId="22" borderId="9" applyNumberFormat="0" applyProtection="0">
      <alignment vertical="center"/>
    </xf>
    <xf numFmtId="4" fontId="27" fillId="22" borderId="9" applyNumberFormat="0" applyProtection="0">
      <alignment vertical="center"/>
    </xf>
    <xf numFmtId="4" fontId="26" fillId="22" borderId="9" applyNumberFormat="0" applyProtection="0">
      <alignment horizontal="left" vertical="center"/>
    </xf>
    <xf numFmtId="0" fontId="26" fillId="22" borderId="9" applyNumberFormat="0" applyProtection="0">
      <alignment horizontal="left" vertical="top"/>
    </xf>
    <xf numFmtId="4" fontId="26" fillId="23" borderId="0" applyNumberFormat="0" applyProtection="0">
      <alignment horizontal="left" vertical="center"/>
    </xf>
    <xf numFmtId="4" fontId="28" fillId="24" borderId="9" applyNumberFormat="0" applyProtection="0">
      <alignment horizontal="right" vertical="center"/>
    </xf>
    <xf numFmtId="4" fontId="28" fillId="25" borderId="9" applyNumberFormat="0" applyProtection="0">
      <alignment horizontal="right" vertical="center"/>
    </xf>
    <xf numFmtId="4" fontId="28" fillId="26" borderId="9" applyNumberFormat="0" applyProtection="0">
      <alignment horizontal="right" vertical="center"/>
    </xf>
    <xf numFmtId="4" fontId="28" fillId="27" borderId="9" applyNumberFormat="0" applyProtection="0">
      <alignment horizontal="right" vertical="center"/>
    </xf>
    <xf numFmtId="4" fontId="28" fillId="28" borderId="9" applyNumberFormat="0" applyProtection="0">
      <alignment horizontal="right" vertical="center"/>
    </xf>
    <xf numFmtId="4" fontId="28" fillId="29" borderId="9" applyNumberFormat="0" applyProtection="0">
      <alignment horizontal="right" vertical="center"/>
    </xf>
    <xf numFmtId="4" fontId="28" fillId="30" borderId="9" applyNumberFormat="0" applyProtection="0">
      <alignment horizontal="right" vertical="center"/>
    </xf>
    <xf numFmtId="4" fontId="28" fillId="31" borderId="9" applyNumberFormat="0" applyProtection="0">
      <alignment horizontal="right" vertical="center"/>
    </xf>
    <xf numFmtId="4" fontId="28" fillId="32" borderId="9" applyNumberFormat="0" applyProtection="0">
      <alignment horizontal="right" vertical="center"/>
    </xf>
    <xf numFmtId="4" fontId="26" fillId="33" borderId="10" applyNumberFormat="0" applyProtection="0">
      <alignment horizontal="left" vertical="center"/>
    </xf>
    <xf numFmtId="4" fontId="28" fillId="34" borderId="0" applyNumberFormat="0" applyProtection="0">
      <alignment horizontal="left" vertical="center"/>
    </xf>
    <xf numFmtId="4" fontId="29" fillId="35" borderId="0" applyNumberFormat="0" applyProtection="0">
      <alignment horizontal="left" vertical="center"/>
    </xf>
    <xf numFmtId="4" fontId="28" fillId="23" borderId="9" applyNumberFormat="0" applyProtection="0">
      <alignment horizontal="right" vertical="center"/>
    </xf>
    <xf numFmtId="4" fontId="28" fillId="34" borderId="0" applyNumberFormat="0" applyProtection="0">
      <alignment horizontal="left" vertical="center"/>
    </xf>
    <xf numFmtId="4" fontId="28" fillId="23" borderId="0" applyNumberFormat="0" applyProtection="0">
      <alignment horizontal="left" vertical="center"/>
    </xf>
    <xf numFmtId="0" fontId="0" fillId="35" borderId="9" applyNumberFormat="0" applyProtection="0">
      <alignment horizontal="left" vertical="center"/>
    </xf>
    <xf numFmtId="0" fontId="0" fillId="35" borderId="9" applyNumberFormat="0" applyProtection="0">
      <alignment horizontal="left" vertical="top"/>
    </xf>
    <xf numFmtId="0" fontId="0" fillId="23" borderId="9" applyNumberFormat="0" applyProtection="0">
      <alignment horizontal="left" vertical="center"/>
    </xf>
    <xf numFmtId="0" fontId="0" fillId="23" borderId="9" applyNumberFormat="0" applyProtection="0">
      <alignment horizontal="left" vertical="top"/>
    </xf>
    <xf numFmtId="0" fontId="0" fillId="36" borderId="9" applyNumberFormat="0" applyProtection="0">
      <alignment horizontal="left" vertical="center"/>
    </xf>
    <xf numFmtId="0" fontId="0" fillId="36" borderId="9" applyNumberFormat="0" applyProtection="0">
      <alignment horizontal="left" vertical="top"/>
    </xf>
    <xf numFmtId="0" fontId="0" fillId="34" borderId="9" applyNumberFormat="0" applyProtection="0">
      <alignment horizontal="left" vertical="center"/>
    </xf>
    <xf numFmtId="0" fontId="0" fillId="34" borderId="9" applyNumberFormat="0" applyProtection="0">
      <alignment horizontal="left" vertical="top"/>
    </xf>
    <xf numFmtId="0" fontId="0" fillId="37" borderId="11" applyNumberFormat="0">
      <alignment/>
      <protection locked="0"/>
    </xf>
    <xf numFmtId="4" fontId="28" fillId="38" borderId="9" applyNumberFormat="0" applyProtection="0">
      <alignment vertical="center"/>
    </xf>
    <xf numFmtId="4" fontId="30" fillId="38" borderId="9" applyNumberFormat="0" applyProtection="0">
      <alignment vertical="center"/>
    </xf>
    <xf numFmtId="4" fontId="28" fillId="38" borderId="9" applyNumberFormat="0" applyProtection="0">
      <alignment horizontal="left" vertical="center"/>
    </xf>
    <xf numFmtId="0" fontId="28" fillId="38" borderId="9" applyNumberFormat="0" applyProtection="0">
      <alignment horizontal="left" vertical="top"/>
    </xf>
    <xf numFmtId="4" fontId="28" fillId="34" borderId="9" applyNumberFormat="0" applyProtection="0">
      <alignment horizontal="right" vertical="center"/>
    </xf>
    <xf numFmtId="4" fontId="30" fillId="34" borderId="9" applyNumberFormat="0" applyProtection="0">
      <alignment horizontal="right" vertical="center"/>
    </xf>
    <xf numFmtId="4" fontId="28" fillId="23" borderId="9" applyNumberFormat="0" applyProtection="0">
      <alignment horizontal="left" vertical="center"/>
    </xf>
    <xf numFmtId="0" fontId="28" fillId="23" borderId="9" applyNumberFormat="0" applyProtection="0">
      <alignment horizontal="left" vertical="top"/>
    </xf>
    <xf numFmtId="4" fontId="31" fillId="39" borderId="0" applyNumberFormat="0" applyProtection="0">
      <alignment horizontal="left" vertical="center"/>
    </xf>
    <xf numFmtId="4" fontId="32" fillId="34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0" borderId="24" xfId="0" applyFont="1" applyFill="1" applyBorder="1" applyAlignment="1">
      <alignment/>
    </xf>
    <xf numFmtId="0" fontId="4" fillId="40" borderId="25" xfId="0" applyFont="1" applyFill="1" applyBorder="1" applyAlignment="1">
      <alignment/>
    </xf>
    <xf numFmtId="2" fontId="4" fillId="40" borderId="25" xfId="0" applyNumberFormat="1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172" fontId="11" fillId="0" borderId="21" xfId="0" applyNumberFormat="1" applyFont="1" applyBorder="1" applyAlignment="1">
      <alignment horizontal="center" vertical="center"/>
    </xf>
  </cellXfs>
  <cellStyles count="90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Sheet Title" xfId="101"/>
    <cellStyle name="Total" xfId="102"/>
    <cellStyle name="Warning Text" xfId="103"/>
  </cellStyles>
  <dxfs count="2">
    <dxf>
      <fill>
        <patternFill>
          <bgColor rgb="FFCCFFCC"/>
        </patternFill>
      </fill>
      <border/>
    </dxf>
    <dxf>
      <fill>
        <patternFill>
          <bgColor rgb="FFFFBBBB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E3E3E3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9"/>
  <sheetViews>
    <sheetView tabSelected="1" zoomScale="75" zoomScaleNormal="75" workbookViewId="0" topLeftCell="A1">
      <pane xSplit="4" ySplit="4" topLeftCell="G5" activePane="bottomRight" state="frozen"/>
      <selection pane="topLeft" activeCell="C3" sqref="C3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1.8515625" style="0" customWidth="1"/>
    <col min="2" max="2" width="12.421875" style="0" customWidth="1"/>
    <col min="3" max="3" width="5.00390625" style="0" customWidth="1"/>
    <col min="4" max="4" width="5.57421875" style="0" customWidth="1"/>
    <col min="5" max="5" width="2.00390625" style="0" customWidth="1"/>
    <col min="6" max="6" width="2.421875" style="0" customWidth="1"/>
    <col min="7" max="7" width="1.8515625" style="0" customWidth="1"/>
    <col min="8" max="8" width="2.28125" style="0" customWidth="1"/>
    <col min="9" max="11" width="1.8515625" style="0" customWidth="1"/>
    <col min="12" max="12" width="6.140625" style="0" customWidth="1"/>
    <col min="13" max="13" width="4.421875" style="0" customWidth="1"/>
    <col min="14" max="14" width="2.00390625" style="0" customWidth="1"/>
    <col min="15" max="15" width="2.421875" style="0" customWidth="1"/>
    <col min="16" max="16" width="1.8515625" style="0" customWidth="1"/>
    <col min="17" max="17" width="2.28125" style="0" customWidth="1"/>
    <col min="18" max="20" width="1.8515625" style="0" customWidth="1"/>
    <col min="21" max="21" width="6.140625" style="0" customWidth="1"/>
    <col min="22" max="22" width="4.421875" style="0" customWidth="1"/>
    <col min="23" max="23" width="5.7109375" style="0" customWidth="1"/>
    <col min="24" max="24" width="2.00390625" style="0" customWidth="1"/>
    <col min="25" max="25" width="2.421875" style="0" customWidth="1"/>
    <col min="26" max="26" width="1.8515625" style="0" customWidth="1"/>
    <col min="27" max="27" width="2.140625" style="0" customWidth="1"/>
    <col min="28" max="30" width="1.8515625" style="0" customWidth="1"/>
    <col min="31" max="31" width="6.140625" style="0" customWidth="1"/>
    <col min="32" max="32" width="4.421875" style="0" customWidth="1"/>
    <col min="33" max="33" width="2.00390625" style="0" customWidth="1"/>
    <col min="34" max="34" width="2.421875" style="0" customWidth="1"/>
    <col min="35" max="35" width="1.8515625" style="0" customWidth="1"/>
    <col min="36" max="36" width="2.140625" style="0" customWidth="1"/>
    <col min="37" max="39" width="1.8515625" style="0" customWidth="1"/>
    <col min="40" max="40" width="6.140625" style="0" customWidth="1"/>
    <col min="41" max="41" width="4.421875" style="0" customWidth="1"/>
    <col min="42" max="42" width="5.57421875" style="0" customWidth="1"/>
    <col min="43" max="43" width="2.00390625" style="0" customWidth="1"/>
    <col min="44" max="44" width="2.421875" style="0" customWidth="1"/>
    <col min="45" max="45" width="2.140625" style="0" customWidth="1"/>
    <col min="46" max="49" width="1.8515625" style="0" customWidth="1"/>
    <col min="50" max="50" width="6.140625" style="0" customWidth="1"/>
    <col min="51" max="51" width="4.421875" style="0" customWidth="1"/>
    <col min="52" max="52" width="2.00390625" style="0" customWidth="1"/>
    <col min="53" max="53" width="2.421875" style="0" customWidth="1"/>
    <col min="54" max="54" width="2.00390625" style="0" customWidth="1"/>
    <col min="55" max="58" width="1.8515625" style="0" customWidth="1"/>
    <col min="59" max="59" width="6.140625" style="0" customWidth="1"/>
    <col min="60" max="60" width="4.421875" style="0" customWidth="1"/>
    <col min="61" max="61" width="5.8515625" style="0" customWidth="1"/>
    <col min="62" max="62" width="2.00390625" style="0" customWidth="1"/>
    <col min="63" max="63" width="2.421875" style="0" customWidth="1"/>
    <col min="64" max="65" width="1.8515625" style="0" customWidth="1"/>
    <col min="66" max="66" width="2.140625" style="0" customWidth="1"/>
    <col min="67" max="68" width="1.8515625" style="0" customWidth="1"/>
    <col min="69" max="69" width="6.140625" style="0" customWidth="1"/>
    <col min="70" max="70" width="4.421875" style="0" customWidth="1"/>
    <col min="71" max="71" width="2.00390625" style="0" customWidth="1"/>
    <col min="72" max="72" width="2.421875" style="0" customWidth="1"/>
    <col min="73" max="74" width="1.8515625" style="0" customWidth="1"/>
    <col min="75" max="75" width="2.00390625" style="0" customWidth="1"/>
    <col min="76" max="77" width="1.8515625" style="0" customWidth="1"/>
    <col min="78" max="78" width="6.140625" style="0" customWidth="1"/>
    <col min="79" max="79" width="4.421875" style="0" customWidth="1"/>
    <col min="80" max="80" width="5.57421875" style="0" customWidth="1"/>
    <col min="81" max="81" width="11.140625" style="0" customWidth="1"/>
    <col min="82" max="82" width="6.140625" style="20" customWidth="1"/>
    <col min="83" max="83" width="8.7109375" style="0" customWidth="1"/>
    <col min="84" max="84" width="10.00390625" style="0" customWidth="1"/>
    <col min="85" max="85" width="6.140625" style="20" customWidth="1"/>
    <col min="86" max="86" width="10.00390625" style="0" customWidth="1"/>
    <col min="87" max="87" width="6.140625" style="20" customWidth="1"/>
    <col min="88" max="89" width="13.7109375" style="0" customWidth="1"/>
  </cols>
  <sheetData>
    <row r="1" ht="23.25">
      <c r="U1" s="26" t="s">
        <v>0</v>
      </c>
    </row>
    <row r="2" spans="1:89" ht="24" thickBot="1">
      <c r="A2" s="1"/>
      <c r="B2" s="1"/>
      <c r="C2" s="2"/>
      <c r="D2" s="3"/>
      <c r="E2" s="1"/>
      <c r="J2" s="5"/>
      <c r="N2" s="1"/>
      <c r="S2" s="5"/>
      <c r="U2" s="4" t="s">
        <v>15</v>
      </c>
      <c r="AC2" s="5"/>
      <c r="AL2" s="5"/>
      <c r="AQ2" s="1"/>
      <c r="AV2" s="5"/>
      <c r="AZ2" s="1"/>
      <c r="BE2" s="5"/>
      <c r="BJ2" s="1"/>
      <c r="BO2" s="5"/>
      <c r="BS2" s="1"/>
      <c r="BX2" s="5"/>
      <c r="CJ2" s="3"/>
      <c r="CK2" s="3"/>
    </row>
    <row r="3" spans="5:87" s="7" customFormat="1" ht="22.5" customHeight="1" thickBot="1" thickTop="1">
      <c r="E3" s="27"/>
      <c r="F3" s="28" t="s">
        <v>18</v>
      </c>
      <c r="G3" s="28"/>
      <c r="H3" s="28"/>
      <c r="I3" s="28"/>
      <c r="J3" s="28"/>
      <c r="K3" s="28"/>
      <c r="L3" s="29"/>
      <c r="M3" s="30"/>
      <c r="N3" s="27"/>
      <c r="O3" s="28" t="s">
        <v>19</v>
      </c>
      <c r="P3" s="28"/>
      <c r="Q3" s="28"/>
      <c r="R3" s="28"/>
      <c r="S3" s="28"/>
      <c r="T3" s="28"/>
      <c r="U3" s="29"/>
      <c r="V3" s="30"/>
      <c r="W3" s="28">
        <v>200</v>
      </c>
      <c r="X3" s="31"/>
      <c r="Y3" s="32" t="s">
        <v>20</v>
      </c>
      <c r="Z3" s="32"/>
      <c r="AA3" s="32"/>
      <c r="AB3" s="32"/>
      <c r="AC3" s="32"/>
      <c r="AD3" s="32"/>
      <c r="AE3" s="33"/>
      <c r="AF3" s="34"/>
      <c r="AG3" s="31"/>
      <c r="AH3" s="32" t="s">
        <v>21</v>
      </c>
      <c r="AI3" s="32"/>
      <c r="AJ3" s="32"/>
      <c r="AK3" s="32"/>
      <c r="AL3" s="32"/>
      <c r="AM3" s="32"/>
      <c r="AN3" s="33"/>
      <c r="AO3" s="34"/>
      <c r="AP3" s="32">
        <v>200</v>
      </c>
      <c r="AQ3" s="27"/>
      <c r="AR3" s="28" t="s">
        <v>22</v>
      </c>
      <c r="AS3" s="28"/>
      <c r="AT3" s="28"/>
      <c r="AU3" s="28"/>
      <c r="AV3" s="28"/>
      <c r="AW3" s="28"/>
      <c r="AX3" s="29"/>
      <c r="AY3" s="30"/>
      <c r="AZ3" s="27"/>
      <c r="BA3" s="28" t="s">
        <v>23</v>
      </c>
      <c r="BB3" s="28"/>
      <c r="BC3" s="28"/>
      <c r="BD3" s="28"/>
      <c r="BE3" s="28"/>
      <c r="BF3" s="28"/>
      <c r="BG3" s="29"/>
      <c r="BH3" s="30"/>
      <c r="BI3" s="28">
        <v>300</v>
      </c>
      <c r="BJ3" s="31"/>
      <c r="BK3" s="32" t="s">
        <v>1</v>
      </c>
      <c r="BL3" s="32"/>
      <c r="BM3" s="32"/>
      <c r="BN3" s="32"/>
      <c r="BO3" s="32"/>
      <c r="BP3" s="32"/>
      <c r="BQ3" s="33"/>
      <c r="BR3" s="34"/>
      <c r="BS3" s="31"/>
      <c r="BT3" s="32" t="s">
        <v>1</v>
      </c>
      <c r="BU3" s="32"/>
      <c r="BV3" s="32"/>
      <c r="BW3" s="32"/>
      <c r="BX3" s="32"/>
      <c r="BY3" s="32"/>
      <c r="BZ3" s="33"/>
      <c r="CA3" s="34"/>
      <c r="CB3" s="34">
        <v>600</v>
      </c>
      <c r="CC3" s="35" t="s">
        <v>17</v>
      </c>
      <c r="CD3" s="6" t="s">
        <v>2</v>
      </c>
      <c r="CE3" s="25" t="s">
        <v>3</v>
      </c>
      <c r="CF3" s="35" t="s">
        <v>24</v>
      </c>
      <c r="CG3" s="6" t="s">
        <v>2</v>
      </c>
      <c r="CH3" s="35" t="s">
        <v>25</v>
      </c>
      <c r="CI3" s="6" t="s">
        <v>2</v>
      </c>
    </row>
    <row r="4" spans="1:89" s="13" customFormat="1" ht="13.5" customHeight="1" thickTop="1">
      <c r="A4" s="8" t="s">
        <v>13</v>
      </c>
      <c r="B4" s="8" t="s">
        <v>14</v>
      </c>
      <c r="C4" s="9" t="s">
        <v>7</v>
      </c>
      <c r="D4" s="8" t="s">
        <v>6</v>
      </c>
      <c r="E4" s="10" t="s">
        <v>8</v>
      </c>
      <c r="F4" s="11">
        <v>10</v>
      </c>
      <c r="G4" s="11">
        <v>9</v>
      </c>
      <c r="H4" s="11">
        <v>8</v>
      </c>
      <c r="I4" s="11">
        <v>7</v>
      </c>
      <c r="J4" s="11">
        <v>6</v>
      </c>
      <c r="K4" s="8">
        <v>5</v>
      </c>
      <c r="L4" s="12" t="s">
        <v>9</v>
      </c>
      <c r="M4" s="9" t="s">
        <v>10</v>
      </c>
      <c r="N4" s="10" t="s">
        <v>8</v>
      </c>
      <c r="O4" s="11">
        <v>10</v>
      </c>
      <c r="P4" s="11">
        <v>9</v>
      </c>
      <c r="Q4" s="11">
        <v>8</v>
      </c>
      <c r="R4" s="11">
        <v>7</v>
      </c>
      <c r="S4" s="11">
        <v>6</v>
      </c>
      <c r="T4" s="8">
        <v>5</v>
      </c>
      <c r="U4" s="12" t="s">
        <v>9</v>
      </c>
      <c r="V4" s="9" t="s">
        <v>10</v>
      </c>
      <c r="W4" s="36" t="s">
        <v>9</v>
      </c>
      <c r="X4" s="10" t="s">
        <v>8</v>
      </c>
      <c r="Y4" s="11">
        <v>10</v>
      </c>
      <c r="Z4" s="11">
        <v>9</v>
      </c>
      <c r="AA4" s="11">
        <v>8</v>
      </c>
      <c r="AB4" s="11">
        <v>7</v>
      </c>
      <c r="AC4" s="11">
        <v>6</v>
      </c>
      <c r="AD4" s="8">
        <v>5</v>
      </c>
      <c r="AE4" s="12" t="s">
        <v>9</v>
      </c>
      <c r="AF4" s="9" t="s">
        <v>10</v>
      </c>
      <c r="AG4" s="10" t="s">
        <v>8</v>
      </c>
      <c r="AH4" s="11">
        <v>10</v>
      </c>
      <c r="AI4" s="11">
        <v>9</v>
      </c>
      <c r="AJ4" s="11">
        <v>8</v>
      </c>
      <c r="AK4" s="11">
        <v>7</v>
      </c>
      <c r="AL4" s="11">
        <v>6</v>
      </c>
      <c r="AM4" s="8">
        <v>5</v>
      </c>
      <c r="AN4" s="12" t="s">
        <v>9</v>
      </c>
      <c r="AO4" s="9" t="s">
        <v>10</v>
      </c>
      <c r="AP4" s="36" t="s">
        <v>9</v>
      </c>
      <c r="AQ4" s="10" t="s">
        <v>8</v>
      </c>
      <c r="AR4" s="11">
        <v>10</v>
      </c>
      <c r="AS4" s="11">
        <v>9</v>
      </c>
      <c r="AT4" s="11">
        <v>8</v>
      </c>
      <c r="AU4" s="11">
        <v>7</v>
      </c>
      <c r="AV4" s="11">
        <v>6</v>
      </c>
      <c r="AW4" s="8">
        <v>5</v>
      </c>
      <c r="AX4" s="12" t="s">
        <v>9</v>
      </c>
      <c r="AY4" s="9" t="s">
        <v>10</v>
      </c>
      <c r="AZ4" s="10" t="s">
        <v>8</v>
      </c>
      <c r="BA4" s="11">
        <v>10</v>
      </c>
      <c r="BB4" s="11">
        <v>9</v>
      </c>
      <c r="BC4" s="11">
        <v>8</v>
      </c>
      <c r="BD4" s="11">
        <v>7</v>
      </c>
      <c r="BE4" s="11">
        <v>6</v>
      </c>
      <c r="BF4" s="8">
        <v>5</v>
      </c>
      <c r="BG4" s="12" t="s">
        <v>9</v>
      </c>
      <c r="BH4" s="9" t="s">
        <v>10</v>
      </c>
      <c r="BI4" s="36" t="s">
        <v>9</v>
      </c>
      <c r="BJ4" s="10" t="s">
        <v>8</v>
      </c>
      <c r="BK4" s="11">
        <v>10</v>
      </c>
      <c r="BL4" s="11">
        <v>9</v>
      </c>
      <c r="BM4" s="11">
        <v>8</v>
      </c>
      <c r="BN4" s="11">
        <v>7</v>
      </c>
      <c r="BO4" s="11">
        <v>6</v>
      </c>
      <c r="BP4" s="8">
        <v>5</v>
      </c>
      <c r="BQ4" s="12" t="s">
        <v>9</v>
      </c>
      <c r="BR4" s="9" t="s">
        <v>10</v>
      </c>
      <c r="BS4" s="10" t="s">
        <v>8</v>
      </c>
      <c r="BT4" s="11">
        <v>10</v>
      </c>
      <c r="BU4" s="11">
        <v>9</v>
      </c>
      <c r="BV4" s="11">
        <v>8</v>
      </c>
      <c r="BW4" s="11">
        <v>7</v>
      </c>
      <c r="BX4" s="11">
        <v>6</v>
      </c>
      <c r="BY4" s="8">
        <v>5</v>
      </c>
      <c r="BZ4" s="12" t="s">
        <v>9</v>
      </c>
      <c r="CA4" s="9" t="s">
        <v>10</v>
      </c>
      <c r="CB4" s="37" t="s">
        <v>9</v>
      </c>
      <c r="CC4" s="23" t="s">
        <v>11</v>
      </c>
      <c r="CD4" s="23" t="s">
        <v>16</v>
      </c>
      <c r="CE4" s="23" t="s">
        <v>12</v>
      </c>
      <c r="CF4" s="23" t="s">
        <v>11</v>
      </c>
      <c r="CG4" s="23" t="s">
        <v>16</v>
      </c>
      <c r="CH4" s="23" t="s">
        <v>11</v>
      </c>
      <c r="CI4" s="23" t="s">
        <v>16</v>
      </c>
      <c r="CJ4" s="8" t="s">
        <v>4</v>
      </c>
      <c r="CK4" s="8" t="s">
        <v>5</v>
      </c>
    </row>
    <row r="5" spans="1:89" s="19" customFormat="1" ht="13.5" customHeight="1">
      <c r="A5" s="21" t="s">
        <v>43</v>
      </c>
      <c r="B5" s="21" t="s">
        <v>52</v>
      </c>
      <c r="C5" s="38">
        <v>1</v>
      </c>
      <c r="D5" s="21"/>
      <c r="E5" s="16"/>
      <c r="F5" s="17"/>
      <c r="G5" s="17"/>
      <c r="H5" s="17"/>
      <c r="I5" s="17">
        <v>3</v>
      </c>
      <c r="J5" s="17"/>
      <c r="K5" s="14">
        <v>3</v>
      </c>
      <c r="L5" s="18">
        <f>SUM(E5*10.01)+(F5*10)+(G5*9)+(H5*8)+(I5*7)+(J5*6)+(K5*5)</f>
        <v>36</v>
      </c>
      <c r="M5" s="15">
        <f>SUM(E5:K5)</f>
        <v>6</v>
      </c>
      <c r="N5" s="16"/>
      <c r="O5" s="17"/>
      <c r="P5" s="17">
        <v>2</v>
      </c>
      <c r="Q5" s="17">
        <v>2</v>
      </c>
      <c r="R5" s="17"/>
      <c r="S5" s="17">
        <v>2</v>
      </c>
      <c r="T5" s="14"/>
      <c r="U5" s="18">
        <f>SUM(N5*10.01)+(O5*10)+(P5*9)+(Q5*8)+(R5*7)+(S5*6)+(T5*5)</f>
        <v>46</v>
      </c>
      <c r="V5" s="15">
        <f>SUM(N5:T5)</f>
        <v>6</v>
      </c>
      <c r="W5" s="39">
        <f>SUM(L5+U5)</f>
        <v>82</v>
      </c>
      <c r="X5" s="16"/>
      <c r="Y5" s="17"/>
      <c r="Z5" s="17">
        <v>1</v>
      </c>
      <c r="AA5" s="17"/>
      <c r="AB5" s="17">
        <v>2</v>
      </c>
      <c r="AC5" s="17">
        <v>5</v>
      </c>
      <c r="AD5" s="14"/>
      <c r="AE5" s="18">
        <f>SUM(X5*10.01)+(Y5*10)+(Z5*9)+(AA5*8)+(AB5*7)+(AC5*6)+(AD5*5)</f>
        <v>53</v>
      </c>
      <c r="AF5" s="15">
        <f>SUM(X5:AD5)</f>
        <v>8</v>
      </c>
      <c r="AG5" s="16"/>
      <c r="AH5" s="17"/>
      <c r="AI5" s="17">
        <v>3</v>
      </c>
      <c r="AJ5" s="17"/>
      <c r="AK5" s="17">
        <v>2</v>
      </c>
      <c r="AL5" s="17">
        <v>1</v>
      </c>
      <c r="AM5" s="14">
        <v>1</v>
      </c>
      <c r="AN5" s="18">
        <f>SUM(AG5*10.01)+(AH5*10)+(AI5*9)+(AJ5*8)+(AK5*7)+(AL5*6)+(AM5*5)</f>
        <v>52</v>
      </c>
      <c r="AO5" s="15">
        <f>SUM(AG5:AM5)</f>
        <v>7</v>
      </c>
      <c r="AP5" s="39">
        <f>SUM(AE5+AN5)</f>
        <v>105</v>
      </c>
      <c r="AQ5" s="16"/>
      <c r="AR5" s="17"/>
      <c r="AS5" s="17">
        <v>1</v>
      </c>
      <c r="AT5" s="17">
        <v>2</v>
      </c>
      <c r="AU5" s="17">
        <v>1</v>
      </c>
      <c r="AV5" s="17">
        <v>1</v>
      </c>
      <c r="AW5" s="14">
        <v>4</v>
      </c>
      <c r="AX5" s="18">
        <f>SUM(AQ5*10.01)+(AR5*10)+(AS5*9)+(AT5*8)+(AU5*7)+(AV5*6)+(AW5*5)</f>
        <v>58</v>
      </c>
      <c r="AY5" s="15">
        <f>SUM(AQ5:AW5)</f>
        <v>9</v>
      </c>
      <c r="AZ5" s="16"/>
      <c r="BA5" s="17">
        <v>1</v>
      </c>
      <c r="BB5" s="17"/>
      <c r="BC5" s="17">
        <v>1</v>
      </c>
      <c r="BD5" s="17">
        <v>2</v>
      </c>
      <c r="BE5" s="17"/>
      <c r="BF5" s="14">
        <v>2</v>
      </c>
      <c r="BG5" s="18">
        <f>SUM(AZ5*10.01)+(BA5*10)+(BB5*9)+(BC5*8)+(BD5*7)+(BE5*6)+(BF5*5)</f>
        <v>42</v>
      </c>
      <c r="BH5" s="15">
        <f>SUM(AZ5:BF5)</f>
        <v>6</v>
      </c>
      <c r="BI5" s="39">
        <f>SUM(AX5+BG5)</f>
        <v>100</v>
      </c>
      <c r="BJ5" s="16"/>
      <c r="BK5" s="17">
        <v>1</v>
      </c>
      <c r="BL5" s="17">
        <v>2</v>
      </c>
      <c r="BM5" s="17">
        <v>1</v>
      </c>
      <c r="BN5" s="17"/>
      <c r="BO5" s="17">
        <v>2</v>
      </c>
      <c r="BP5" s="14">
        <v>4</v>
      </c>
      <c r="BQ5" s="18">
        <f>SUM(BJ5*10.01)+(BK5*10)+(BL5*9)+(BM5*8)+(BN5*7)+(BO5*6)+(BP5*5)</f>
        <v>68</v>
      </c>
      <c r="BR5" s="15">
        <f>SUM(BJ5:BP5)</f>
        <v>10</v>
      </c>
      <c r="BS5" s="16">
        <v>1</v>
      </c>
      <c r="BT5" s="17"/>
      <c r="BU5" s="17">
        <v>1</v>
      </c>
      <c r="BV5" s="17">
        <v>1</v>
      </c>
      <c r="BW5" s="17">
        <v>3</v>
      </c>
      <c r="BX5" s="17">
        <v>1</v>
      </c>
      <c r="BY5" s="14"/>
      <c r="BZ5" s="18">
        <f>SUM(BS5*10.01)+(BT5*10)+(BU5*9)+(BV5*8)+(BW5*7)+(BX5*6)+(BY5*5)</f>
        <v>54.01</v>
      </c>
      <c r="CA5" s="15">
        <f>SUM(BS5:BY5)</f>
        <v>7</v>
      </c>
      <c r="CB5" s="24">
        <f>SUM(BQ5+BZ5)</f>
        <v>122.00999999999999</v>
      </c>
      <c r="CC5" s="40">
        <f>SUM(W5+AP5+BI5+CB5)</f>
        <v>409.01</v>
      </c>
      <c r="CD5" s="41">
        <f>SUM(CC5/800*100)</f>
        <v>51.12625</v>
      </c>
      <c r="CE5" s="22">
        <f>SUM(CC5+D5)</f>
        <v>409.01</v>
      </c>
      <c r="CF5" s="40">
        <f>SUM(L5+AE5+AX5+CB5)</f>
        <v>269.01</v>
      </c>
      <c r="CG5" s="41">
        <f>SUM(CF5/500*100)</f>
        <v>53.80199999999999</v>
      </c>
      <c r="CH5" s="40">
        <f>SUM(U5+AN5+BG5+CB5)</f>
        <v>262.01</v>
      </c>
      <c r="CI5" s="41">
        <f>SUM(CH5/500*100)</f>
        <v>52.401999999999994</v>
      </c>
      <c r="CJ5" s="21" t="str">
        <f>A5</f>
        <v>AL</v>
      </c>
      <c r="CK5" s="21" t="str">
        <f>B5</f>
        <v>BAYNES</v>
      </c>
    </row>
    <row r="6" spans="1:89" s="19" customFormat="1" ht="13.5" customHeight="1">
      <c r="A6" s="21" t="s">
        <v>34</v>
      </c>
      <c r="B6" s="21" t="s">
        <v>35</v>
      </c>
      <c r="C6" s="38">
        <v>1</v>
      </c>
      <c r="D6" s="21"/>
      <c r="E6" s="16"/>
      <c r="F6" s="17">
        <v>1</v>
      </c>
      <c r="G6" s="17"/>
      <c r="H6" s="17">
        <v>1</v>
      </c>
      <c r="I6" s="17">
        <v>1</v>
      </c>
      <c r="J6" s="17">
        <v>4</v>
      </c>
      <c r="K6" s="14">
        <v>1</v>
      </c>
      <c r="L6" s="18">
        <f>SUM(E6*10.01)+(F6*10)+(G6*9)+(H6*8)+(I6*7)+(J6*6)+(K6*5)</f>
        <v>54</v>
      </c>
      <c r="M6" s="15">
        <f>SUM(E6:K6)</f>
        <v>8</v>
      </c>
      <c r="N6" s="16"/>
      <c r="O6" s="17"/>
      <c r="P6" s="17"/>
      <c r="Q6" s="17">
        <v>2</v>
      </c>
      <c r="R6" s="17"/>
      <c r="S6" s="17">
        <v>3</v>
      </c>
      <c r="T6" s="14">
        <v>1</v>
      </c>
      <c r="U6" s="18">
        <f>SUM(N6*10.01)+(O6*10)+(P6*9)+(Q6*8)+(R6*7)+(S6*6)+(T6*5)</f>
        <v>39</v>
      </c>
      <c r="V6" s="15">
        <f>SUM(N6:T6)</f>
        <v>6</v>
      </c>
      <c r="W6" s="39">
        <f>SUM(L6+U6)</f>
        <v>93</v>
      </c>
      <c r="X6" s="16"/>
      <c r="Y6" s="17"/>
      <c r="Z6" s="17">
        <v>2</v>
      </c>
      <c r="AA6" s="17">
        <v>1</v>
      </c>
      <c r="AB6" s="17"/>
      <c r="AC6" s="17">
        <v>1</v>
      </c>
      <c r="AD6" s="14">
        <v>1</v>
      </c>
      <c r="AE6" s="18">
        <f>SUM(X6*10.01)+(Y6*10)+(Z6*9)+(AA6*8)+(AB6*7)+(AC6*6)+(AD6*5)</f>
        <v>37</v>
      </c>
      <c r="AF6" s="15">
        <f>SUM(X6:AD6)</f>
        <v>5</v>
      </c>
      <c r="AG6" s="16"/>
      <c r="AH6" s="17"/>
      <c r="AI6" s="17">
        <v>1</v>
      </c>
      <c r="AJ6" s="17">
        <v>2</v>
      </c>
      <c r="AK6" s="17">
        <v>1</v>
      </c>
      <c r="AL6" s="17">
        <v>3</v>
      </c>
      <c r="AM6" s="14"/>
      <c r="AN6" s="18">
        <f>SUM(AG6*10.01)+(AH6*10)+(AI6*9)+(AJ6*8)+(AK6*7)+(AL6*6)+(AM6*5)</f>
        <v>50</v>
      </c>
      <c r="AO6" s="15">
        <f>SUM(AG6:AM6)</f>
        <v>7</v>
      </c>
      <c r="AP6" s="39">
        <f>SUM(AE6+AN6)</f>
        <v>87</v>
      </c>
      <c r="AQ6" s="16"/>
      <c r="AR6" s="17"/>
      <c r="AS6" s="17">
        <v>1</v>
      </c>
      <c r="AT6" s="17">
        <v>2</v>
      </c>
      <c r="AU6" s="17">
        <v>4</v>
      </c>
      <c r="AV6" s="17"/>
      <c r="AW6" s="14">
        <v>1</v>
      </c>
      <c r="AX6" s="18">
        <f>SUM(AQ6*10.01)+(AR6*10)+(AS6*9)+(AT6*8)+(AU6*7)+(AV6*6)+(AW6*5)</f>
        <v>58</v>
      </c>
      <c r="AY6" s="15">
        <f>SUM(AQ6:AW6)</f>
        <v>8</v>
      </c>
      <c r="AZ6" s="16"/>
      <c r="BA6" s="17"/>
      <c r="BB6" s="17"/>
      <c r="BC6" s="17"/>
      <c r="BD6" s="17"/>
      <c r="BE6" s="17"/>
      <c r="BF6" s="14">
        <v>1</v>
      </c>
      <c r="BG6" s="18">
        <f>SUM(AZ6*10.01)+(BA6*10)+(BB6*9)+(BC6*8)+(BD6*7)+(BE6*6)+(BF6*5)</f>
        <v>5</v>
      </c>
      <c r="BH6" s="15">
        <f>SUM(AZ6:BF6)</f>
        <v>1</v>
      </c>
      <c r="BI6" s="39">
        <f>SUM(AX6+BG6)</f>
        <v>63</v>
      </c>
      <c r="BJ6" s="16">
        <v>1</v>
      </c>
      <c r="BK6" s="17"/>
      <c r="BL6" s="17">
        <v>3</v>
      </c>
      <c r="BM6" s="17"/>
      <c r="BN6" s="17">
        <v>2</v>
      </c>
      <c r="BO6" s="17">
        <v>2</v>
      </c>
      <c r="BP6" s="14">
        <v>2</v>
      </c>
      <c r="BQ6" s="18">
        <f>SUM(BJ6*10.01)+(BK6*10)+(BL6*9)+(BM6*8)+(BN6*7)+(BO6*6)+(BP6*5)</f>
        <v>73.00999999999999</v>
      </c>
      <c r="BR6" s="15">
        <f>SUM(BJ6:BP6)</f>
        <v>10</v>
      </c>
      <c r="BS6" s="16"/>
      <c r="BT6" s="17">
        <v>1</v>
      </c>
      <c r="BU6" s="17">
        <v>3</v>
      </c>
      <c r="BV6" s="17">
        <v>2</v>
      </c>
      <c r="BW6" s="17">
        <v>3</v>
      </c>
      <c r="BX6" s="17">
        <v>1</v>
      </c>
      <c r="BY6" s="14"/>
      <c r="BZ6" s="18">
        <f>SUM(BS6*10.01)+(BT6*10)+(BU6*9)+(BV6*8)+(BW6*7)+(BX6*6)+(BY6*5)</f>
        <v>80</v>
      </c>
      <c r="CA6" s="15">
        <f>SUM(BS6:BY6)</f>
        <v>10</v>
      </c>
      <c r="CB6" s="24">
        <f>SUM(BQ6+BZ6)</f>
        <v>153.01</v>
      </c>
      <c r="CC6" s="40">
        <f>SUM(W6+AP6+BI6+CB6)</f>
        <v>396.01</v>
      </c>
      <c r="CD6" s="41">
        <f>SUM(CC6/800*100)</f>
        <v>49.50125</v>
      </c>
      <c r="CE6" s="22">
        <f>SUM(CC6+D6)</f>
        <v>396.01</v>
      </c>
      <c r="CF6" s="40">
        <f>SUM(L6+AE6+AX6+CB6)</f>
        <v>302.01</v>
      </c>
      <c r="CG6" s="41">
        <f>SUM(CF6/500*100)</f>
        <v>60.402</v>
      </c>
      <c r="CH6" s="40">
        <f>SUM(U6+AN6+BG6+CB6)</f>
        <v>247.01</v>
      </c>
      <c r="CI6" s="41">
        <f>SUM(CH6/500*100)</f>
        <v>49.401999999999994</v>
      </c>
      <c r="CJ6" s="21" t="str">
        <f>A6</f>
        <v>JASON</v>
      </c>
      <c r="CK6" s="21" t="str">
        <f>B6</f>
        <v>WATSON</v>
      </c>
    </row>
    <row r="7" spans="1:89" s="19" customFormat="1" ht="13.5" customHeight="1">
      <c r="A7" s="21" t="s">
        <v>50</v>
      </c>
      <c r="B7" s="21" t="s">
        <v>51</v>
      </c>
      <c r="C7" s="38">
        <v>2</v>
      </c>
      <c r="D7" s="21"/>
      <c r="E7" s="16"/>
      <c r="F7" s="17"/>
      <c r="G7" s="17">
        <v>3</v>
      </c>
      <c r="H7" s="17">
        <v>3</v>
      </c>
      <c r="I7" s="17">
        <v>3</v>
      </c>
      <c r="J7" s="17">
        <v>1</v>
      </c>
      <c r="K7" s="14"/>
      <c r="L7" s="18">
        <f>SUM(E7*10.01)+(F7*10)+(G7*9)+(H7*8)+(I7*7)+(J7*6)+(K7*5)</f>
        <v>78</v>
      </c>
      <c r="M7" s="15">
        <f>SUM(E7:K7)</f>
        <v>10</v>
      </c>
      <c r="N7" s="16"/>
      <c r="O7" s="17">
        <v>1</v>
      </c>
      <c r="P7" s="17">
        <v>3</v>
      </c>
      <c r="Q7" s="17">
        <v>2</v>
      </c>
      <c r="R7" s="17">
        <v>1</v>
      </c>
      <c r="S7" s="17">
        <v>3</v>
      </c>
      <c r="T7" s="14"/>
      <c r="U7" s="18">
        <f>SUM(N7*10.01)+(O7*10)+(P7*9)+(Q7*8)+(R7*7)+(S7*6)+(T7*5)</f>
        <v>78</v>
      </c>
      <c r="V7" s="15">
        <f>SUM(N7:T7)</f>
        <v>10</v>
      </c>
      <c r="W7" s="39">
        <f>SUM(L7+U7)</f>
        <v>156</v>
      </c>
      <c r="X7" s="16">
        <v>1</v>
      </c>
      <c r="Y7" s="17">
        <v>4</v>
      </c>
      <c r="Z7" s="17">
        <v>4</v>
      </c>
      <c r="AA7" s="17">
        <v>1</v>
      </c>
      <c r="AB7" s="17"/>
      <c r="AC7" s="17"/>
      <c r="AD7" s="14"/>
      <c r="AE7" s="18">
        <f>SUM(X7*10.01)+(Y7*10)+(Z7*9)+(AA7*8)+(AB7*7)+(AC7*6)+(AD7*5)</f>
        <v>94.00999999999999</v>
      </c>
      <c r="AF7" s="15">
        <f>SUM(X7:AD7)</f>
        <v>10</v>
      </c>
      <c r="AG7" s="16"/>
      <c r="AH7" s="17">
        <v>4</v>
      </c>
      <c r="AI7" s="17">
        <v>4</v>
      </c>
      <c r="AJ7" s="17">
        <v>2</v>
      </c>
      <c r="AK7" s="17"/>
      <c r="AL7" s="17"/>
      <c r="AM7" s="14"/>
      <c r="AN7" s="18">
        <f>SUM(AG7*10.01)+(AH7*10)+(AI7*9)+(AJ7*8)+(AK7*7)+(AL7*6)+(AM7*5)</f>
        <v>92</v>
      </c>
      <c r="AO7" s="15">
        <f>SUM(AG7:AM7)</f>
        <v>10</v>
      </c>
      <c r="AP7" s="39">
        <f>SUM(AE7+AN7)</f>
        <v>186.01</v>
      </c>
      <c r="AQ7" s="16"/>
      <c r="AR7" s="17">
        <v>1</v>
      </c>
      <c r="AS7" s="17">
        <v>4</v>
      </c>
      <c r="AT7" s="17">
        <v>4</v>
      </c>
      <c r="AU7" s="17"/>
      <c r="AV7" s="17"/>
      <c r="AW7" s="14"/>
      <c r="AX7" s="18">
        <f>SUM(AQ7*10.01)+(AR7*10)+(AS7*9)+(AT7*8)+(AU7*7)+(AV7*6)+(AW7*5)</f>
        <v>78</v>
      </c>
      <c r="AY7" s="15">
        <f>SUM(AQ7:AW7)</f>
        <v>9</v>
      </c>
      <c r="AZ7" s="16">
        <v>2</v>
      </c>
      <c r="BA7" s="17">
        <v>3</v>
      </c>
      <c r="BB7" s="17">
        <v>4</v>
      </c>
      <c r="BC7" s="17">
        <v>1</v>
      </c>
      <c r="BD7" s="17"/>
      <c r="BE7" s="17"/>
      <c r="BF7" s="14"/>
      <c r="BG7" s="18">
        <f>SUM(AZ7*10.01)+(BA7*10)+(BB7*9)+(BC7*8)+(BD7*7)+(BE7*6)+(BF7*5)</f>
        <v>94.02</v>
      </c>
      <c r="BH7" s="15">
        <f>SUM(AZ7:BF7)</f>
        <v>10</v>
      </c>
      <c r="BI7" s="39">
        <f>SUM(AX7+BG7)</f>
        <v>172.01999999999998</v>
      </c>
      <c r="BJ7" s="16">
        <v>2</v>
      </c>
      <c r="BK7" s="17">
        <v>3</v>
      </c>
      <c r="BL7" s="17">
        <v>2</v>
      </c>
      <c r="BM7" s="17">
        <v>1</v>
      </c>
      <c r="BN7" s="17">
        <v>2</v>
      </c>
      <c r="BO7" s="17"/>
      <c r="BP7" s="14"/>
      <c r="BQ7" s="18">
        <f>SUM(BJ7*10.01)+(BK7*10)+(BL7*9)+(BM7*8)+(BN7*7)+(BO7*6)+(BP7*5)</f>
        <v>90.02</v>
      </c>
      <c r="BR7" s="15">
        <f>SUM(BJ7:BP7)</f>
        <v>10</v>
      </c>
      <c r="BS7" s="16"/>
      <c r="BT7" s="17">
        <v>5</v>
      </c>
      <c r="BU7" s="17">
        <v>4</v>
      </c>
      <c r="BV7" s="17">
        <v>1</v>
      </c>
      <c r="BW7" s="17"/>
      <c r="BX7" s="17"/>
      <c r="BY7" s="14"/>
      <c r="BZ7" s="18">
        <f>SUM(BS7*10.01)+(BT7*10)+(BU7*9)+(BV7*8)+(BW7*7)+(BX7*6)+(BY7*5)</f>
        <v>94</v>
      </c>
      <c r="CA7" s="15">
        <f>SUM(BS7:BY7)</f>
        <v>10</v>
      </c>
      <c r="CB7" s="24">
        <f>SUM(BQ7+BZ7)</f>
        <v>184.01999999999998</v>
      </c>
      <c r="CC7" s="40">
        <f>SUM(W7+AP7+BI7+CB7)</f>
        <v>698.05</v>
      </c>
      <c r="CD7" s="41">
        <f>SUM(CC7/800*100)</f>
        <v>87.25625</v>
      </c>
      <c r="CE7" s="22">
        <f>SUM(CC7+D7)</f>
        <v>698.05</v>
      </c>
      <c r="CF7" s="40">
        <f>SUM(L7+AE7+AX7+CB7)</f>
        <v>434.03</v>
      </c>
      <c r="CG7" s="41">
        <f>SUM(CF7/500*100)</f>
        <v>86.806</v>
      </c>
      <c r="CH7" s="40">
        <f>SUM(U7+AN7+BG7+CB7)</f>
        <v>448.03999999999996</v>
      </c>
      <c r="CI7" s="41">
        <f>SUM(CH7/500*100)</f>
        <v>89.60799999999999</v>
      </c>
      <c r="CJ7" s="21" t="str">
        <f>A7</f>
        <v>IAN</v>
      </c>
      <c r="CK7" s="21" t="str">
        <f>B7</f>
        <v>BERTENSHAW</v>
      </c>
    </row>
    <row r="8" spans="1:89" s="19" customFormat="1" ht="13.5" customHeight="1">
      <c r="A8" s="21" t="s">
        <v>26</v>
      </c>
      <c r="B8" s="21" t="s">
        <v>27</v>
      </c>
      <c r="C8" s="38">
        <v>2</v>
      </c>
      <c r="D8" s="21"/>
      <c r="E8" s="16"/>
      <c r="F8" s="17">
        <v>3</v>
      </c>
      <c r="G8" s="17">
        <v>1</v>
      </c>
      <c r="H8" s="17">
        <v>3</v>
      </c>
      <c r="I8" s="17">
        <v>2</v>
      </c>
      <c r="J8" s="17">
        <v>1</v>
      </c>
      <c r="K8" s="14"/>
      <c r="L8" s="18">
        <f>SUM(E8*10.01)+(F8*10)+(G8*9)+(H8*8)+(I8*7)+(J8*6)+(K8*5)</f>
        <v>83</v>
      </c>
      <c r="M8" s="15">
        <f>SUM(E8:K8)</f>
        <v>10</v>
      </c>
      <c r="N8" s="16"/>
      <c r="O8" s="17">
        <v>1</v>
      </c>
      <c r="P8" s="17">
        <v>2</v>
      </c>
      <c r="Q8" s="17">
        <v>3</v>
      </c>
      <c r="R8" s="17">
        <v>2</v>
      </c>
      <c r="S8" s="17">
        <v>1</v>
      </c>
      <c r="T8" s="14"/>
      <c r="U8" s="18">
        <f>SUM(N8*10.01)+(O8*10)+(P8*9)+(Q8*8)+(R8*7)+(S8*6)+(T8*5)</f>
        <v>72</v>
      </c>
      <c r="V8" s="15">
        <f>SUM(N8:T8)</f>
        <v>9</v>
      </c>
      <c r="W8" s="39">
        <f>SUM(L8+U8)</f>
        <v>155</v>
      </c>
      <c r="X8" s="16">
        <v>1</v>
      </c>
      <c r="Y8" s="17">
        <v>1</v>
      </c>
      <c r="Z8" s="17">
        <v>2</v>
      </c>
      <c r="AA8" s="17"/>
      <c r="AB8" s="17"/>
      <c r="AC8" s="17"/>
      <c r="AD8" s="14"/>
      <c r="AE8" s="18">
        <f>SUM(X8*10.01)+(Y8*10)+(Z8*9)+(AA8*8)+(AB8*7)+(AC8*6)+(AD8*5)</f>
        <v>38.01</v>
      </c>
      <c r="AF8" s="15">
        <f>SUM(X8:AD8)</f>
        <v>4</v>
      </c>
      <c r="AG8" s="16"/>
      <c r="AH8" s="17">
        <v>2</v>
      </c>
      <c r="AI8" s="17">
        <v>2</v>
      </c>
      <c r="AJ8" s="17">
        <v>1</v>
      </c>
      <c r="AK8" s="17">
        <v>4</v>
      </c>
      <c r="AL8" s="17"/>
      <c r="AM8" s="14"/>
      <c r="AN8" s="18">
        <f>SUM(AG8*10.01)+(AH8*10)+(AI8*9)+(AJ8*8)+(AK8*7)+(AL8*6)+(AM8*5)</f>
        <v>74</v>
      </c>
      <c r="AO8" s="15">
        <f>SUM(AG8:AM8)</f>
        <v>9</v>
      </c>
      <c r="AP8" s="39">
        <f>SUM(AE8+AN8)</f>
        <v>112.00999999999999</v>
      </c>
      <c r="AQ8" s="16"/>
      <c r="AR8" s="17">
        <v>1</v>
      </c>
      <c r="AS8" s="17">
        <v>2</v>
      </c>
      <c r="AT8" s="17">
        <v>2</v>
      </c>
      <c r="AU8" s="17"/>
      <c r="AV8" s="17">
        <v>5</v>
      </c>
      <c r="AW8" s="14"/>
      <c r="AX8" s="18">
        <f>SUM(AQ8*10.01)+(AR8*10)+(AS8*9)+(AT8*8)+(AU8*7)+(AV8*6)+(AW8*5)</f>
        <v>74</v>
      </c>
      <c r="AY8" s="15">
        <f>SUM(AQ8:AW8)</f>
        <v>10</v>
      </c>
      <c r="AZ8" s="16"/>
      <c r="BA8" s="17">
        <v>2</v>
      </c>
      <c r="BB8" s="17">
        <v>2</v>
      </c>
      <c r="BC8" s="17">
        <v>4</v>
      </c>
      <c r="BD8" s="17">
        <v>1</v>
      </c>
      <c r="BE8" s="17">
        <v>1</v>
      </c>
      <c r="BF8" s="14"/>
      <c r="BG8" s="18">
        <f>SUM(AZ8*10.01)+(BA8*10)+(BB8*9)+(BC8*8)+(BD8*7)+(BE8*6)+(BF8*5)</f>
        <v>83</v>
      </c>
      <c r="BH8" s="15">
        <f>SUM(AZ8:BF8)</f>
        <v>10</v>
      </c>
      <c r="BI8" s="39">
        <f>SUM(AX8+BG8)</f>
        <v>157</v>
      </c>
      <c r="BJ8" s="16">
        <v>1</v>
      </c>
      <c r="BK8" s="17">
        <v>3</v>
      </c>
      <c r="BL8" s="17">
        <v>1</v>
      </c>
      <c r="BM8" s="17">
        <v>1</v>
      </c>
      <c r="BN8" s="17">
        <v>4</v>
      </c>
      <c r="BO8" s="17"/>
      <c r="BP8" s="14"/>
      <c r="BQ8" s="18">
        <f>SUM(BJ8*10.01)+(BK8*10)+(BL8*9)+(BM8*8)+(BN8*7)+(BO8*6)+(BP8*5)</f>
        <v>85.00999999999999</v>
      </c>
      <c r="BR8" s="15">
        <f>SUM(BJ8:BP8)</f>
        <v>10</v>
      </c>
      <c r="BS8" s="16"/>
      <c r="BT8" s="17">
        <v>1</v>
      </c>
      <c r="BU8" s="17">
        <v>2</v>
      </c>
      <c r="BV8" s="17">
        <v>1</v>
      </c>
      <c r="BW8" s="17">
        <v>5</v>
      </c>
      <c r="BX8" s="17"/>
      <c r="BY8" s="14">
        <v>1</v>
      </c>
      <c r="BZ8" s="18">
        <f>SUM(BS8*10.01)+(BT8*10)+(BU8*9)+(BV8*8)+(BW8*7)+(BX8*6)+(BY8*5)</f>
        <v>76</v>
      </c>
      <c r="CA8" s="15">
        <f>SUM(BS8:BY8)</f>
        <v>10</v>
      </c>
      <c r="CB8" s="24">
        <f>SUM(BQ8+BZ8)</f>
        <v>161.01</v>
      </c>
      <c r="CC8" s="40">
        <f>SUM(W8+AP8+BI8+CB8)</f>
        <v>585.02</v>
      </c>
      <c r="CD8" s="41">
        <f>SUM(CC8/800*100)</f>
        <v>73.1275</v>
      </c>
      <c r="CE8" s="22">
        <f>SUM(CC8+D8)</f>
        <v>585.02</v>
      </c>
      <c r="CF8" s="40">
        <f>SUM(L8+AE8+AX8+CB8)</f>
        <v>356.02</v>
      </c>
      <c r="CG8" s="41">
        <f>SUM(CF8/500*100)</f>
        <v>71.20400000000001</v>
      </c>
      <c r="CH8" s="40">
        <f>SUM(U8+AN8+BG8+CB8)</f>
        <v>390.01</v>
      </c>
      <c r="CI8" s="41">
        <f>SUM(CH8/500*100)</f>
        <v>78.002</v>
      </c>
      <c r="CJ8" s="21" t="str">
        <f>A8</f>
        <v>KEVIN</v>
      </c>
      <c r="CK8" s="21" t="str">
        <f>B8</f>
        <v>GILL</v>
      </c>
    </row>
    <row r="9" spans="1:89" s="19" customFormat="1" ht="13.5" customHeight="1">
      <c r="A9" s="21" t="s">
        <v>53</v>
      </c>
      <c r="B9" s="21" t="s">
        <v>54</v>
      </c>
      <c r="C9" s="38">
        <v>3</v>
      </c>
      <c r="D9" s="21"/>
      <c r="E9" s="16"/>
      <c r="F9" s="17">
        <v>3</v>
      </c>
      <c r="G9" s="17">
        <v>2</v>
      </c>
      <c r="H9" s="17">
        <v>5</v>
      </c>
      <c r="I9" s="17"/>
      <c r="J9" s="17"/>
      <c r="K9" s="14"/>
      <c r="L9" s="18">
        <f>SUM(E9*10.01)+(F9*10)+(G9*9)+(H9*8)+(I9*7)+(J9*6)+(K9*5)</f>
        <v>88</v>
      </c>
      <c r="M9" s="15">
        <f>SUM(E9:K9)</f>
        <v>10</v>
      </c>
      <c r="N9" s="16">
        <v>1</v>
      </c>
      <c r="O9" s="17">
        <v>1</v>
      </c>
      <c r="P9" s="17">
        <v>5</v>
      </c>
      <c r="Q9" s="17">
        <v>2</v>
      </c>
      <c r="R9" s="17">
        <v>1</v>
      </c>
      <c r="S9" s="17"/>
      <c r="T9" s="14"/>
      <c r="U9" s="18">
        <f>SUM(N9*10.01)+(O9*10)+(P9*9)+(Q9*8)+(R9*7)+(S9*6)+(T9*5)</f>
        <v>88.00999999999999</v>
      </c>
      <c r="V9" s="15">
        <f>SUM(N9:T9)</f>
        <v>10</v>
      </c>
      <c r="W9" s="39">
        <f>SUM(L9+U9)</f>
        <v>176.01</v>
      </c>
      <c r="X9" s="16">
        <v>3</v>
      </c>
      <c r="Y9" s="17">
        <v>7</v>
      </c>
      <c r="Z9" s="17"/>
      <c r="AA9" s="17"/>
      <c r="AB9" s="17"/>
      <c r="AC9" s="17"/>
      <c r="AD9" s="14"/>
      <c r="AE9" s="18">
        <f>SUM(X9*10.01)+(Y9*10)+(Z9*9)+(AA9*8)+(AB9*7)+(AC9*6)+(AD9*5)</f>
        <v>100.03</v>
      </c>
      <c r="AF9" s="15">
        <f>SUM(X9:AD9)</f>
        <v>10</v>
      </c>
      <c r="AG9" s="16">
        <v>4</v>
      </c>
      <c r="AH9" s="17">
        <v>4</v>
      </c>
      <c r="AI9" s="17">
        <v>2</v>
      </c>
      <c r="AJ9" s="17"/>
      <c r="AK9" s="17"/>
      <c r="AL9" s="17"/>
      <c r="AM9" s="14"/>
      <c r="AN9" s="18">
        <f>SUM(AG9*10.01)+(AH9*10)+(AI9*9)+(AJ9*8)+(AK9*7)+(AL9*6)+(AM9*5)</f>
        <v>98.03999999999999</v>
      </c>
      <c r="AO9" s="15">
        <f>SUM(AG9:AM9)</f>
        <v>10</v>
      </c>
      <c r="AP9" s="39">
        <f>SUM(AE9+AN9)</f>
        <v>198.07</v>
      </c>
      <c r="AQ9" s="16">
        <v>3</v>
      </c>
      <c r="AR9" s="17">
        <v>7</v>
      </c>
      <c r="AS9" s="17"/>
      <c r="AT9" s="17"/>
      <c r="AU9" s="17"/>
      <c r="AV9" s="17"/>
      <c r="AW9" s="14"/>
      <c r="AX9" s="18">
        <f>SUM(AQ9*10.01)+(AR9*10)+(AS9*9)+(AT9*8)+(AU9*7)+(AV9*6)+(AW9*5)</f>
        <v>100.03</v>
      </c>
      <c r="AY9" s="15">
        <f>SUM(AQ9:AW9)</f>
        <v>10</v>
      </c>
      <c r="AZ9" s="16">
        <v>1</v>
      </c>
      <c r="BA9" s="17">
        <v>6</v>
      </c>
      <c r="BB9" s="17">
        <v>3</v>
      </c>
      <c r="BC9" s="17"/>
      <c r="BD9" s="17"/>
      <c r="BE9" s="17"/>
      <c r="BF9" s="14"/>
      <c r="BG9" s="18">
        <f>SUM(AZ9*10.01)+(BA9*10)+(BB9*9)+(BC9*8)+(BD9*7)+(BE9*6)+(BF9*5)</f>
        <v>97.01</v>
      </c>
      <c r="BH9" s="15">
        <f>SUM(AZ9:BF9)</f>
        <v>10</v>
      </c>
      <c r="BI9" s="39">
        <f>SUM(AX9+BG9)</f>
        <v>197.04000000000002</v>
      </c>
      <c r="BJ9" s="16">
        <v>2</v>
      </c>
      <c r="BK9" s="17">
        <v>7</v>
      </c>
      <c r="BL9" s="17">
        <v>1</v>
      </c>
      <c r="BM9" s="17"/>
      <c r="BN9" s="17"/>
      <c r="BO9" s="17"/>
      <c r="BP9" s="14"/>
      <c r="BQ9" s="18">
        <f>SUM(BJ9*10.01)+(BK9*10)+(BL9*9)+(BM9*8)+(BN9*7)+(BO9*6)+(BP9*5)</f>
        <v>99.02</v>
      </c>
      <c r="BR9" s="15">
        <f>SUM(BJ9:BP9)</f>
        <v>10</v>
      </c>
      <c r="BS9" s="16">
        <v>1</v>
      </c>
      <c r="BT9" s="17">
        <v>6</v>
      </c>
      <c r="BU9" s="17">
        <v>3</v>
      </c>
      <c r="BV9" s="17"/>
      <c r="BW9" s="17"/>
      <c r="BX9" s="17"/>
      <c r="BY9" s="14"/>
      <c r="BZ9" s="18">
        <f>SUM(BS9*10.01)+(BT9*10)+(BU9*9)+(BV9*8)+(BW9*7)+(BX9*6)+(BY9*5)</f>
        <v>97.01</v>
      </c>
      <c r="CA9" s="15">
        <f>SUM(BS9:BY9)</f>
        <v>10</v>
      </c>
      <c r="CB9" s="24">
        <f>SUM(BQ9+BZ9)</f>
        <v>196.03</v>
      </c>
      <c r="CC9" s="40">
        <f>SUM(W9+AP9+BI9+CB9)</f>
        <v>767.15</v>
      </c>
      <c r="CD9" s="41">
        <f>SUM(CC9/800*100)</f>
        <v>95.89375</v>
      </c>
      <c r="CE9" s="22">
        <f>SUM(CC9+D9)</f>
        <v>767.15</v>
      </c>
      <c r="CF9" s="40">
        <f>SUM(L9+AE9+AX9+CB9)</f>
        <v>484.09000000000003</v>
      </c>
      <c r="CG9" s="41">
        <f>SUM(CF9/500*100)</f>
        <v>96.818</v>
      </c>
      <c r="CH9" s="40">
        <f>SUM(U9+AN9+BG9+CB9)</f>
        <v>479.09000000000003</v>
      </c>
      <c r="CI9" s="41">
        <f>SUM(CH9/500*100)</f>
        <v>95.818</v>
      </c>
      <c r="CJ9" s="21" t="str">
        <f>A9</f>
        <v>MATT</v>
      </c>
      <c r="CK9" s="21" t="str">
        <f>B9</f>
        <v>AVARD</v>
      </c>
    </row>
    <row r="10" spans="1:89" s="19" customFormat="1" ht="13.5" customHeight="1">
      <c r="A10" s="21" t="s">
        <v>36</v>
      </c>
      <c r="B10" s="21" t="s">
        <v>37</v>
      </c>
      <c r="C10" s="38">
        <v>3</v>
      </c>
      <c r="D10" s="21"/>
      <c r="E10" s="16">
        <v>1</v>
      </c>
      <c r="F10" s="17">
        <v>4</v>
      </c>
      <c r="G10" s="17">
        <v>2</v>
      </c>
      <c r="H10" s="17">
        <v>2</v>
      </c>
      <c r="I10" s="17">
        <v>1</v>
      </c>
      <c r="J10" s="17"/>
      <c r="K10" s="14"/>
      <c r="L10" s="18">
        <f>SUM(E10*10.01)+(F10*10)+(G10*9)+(H10*8)+(I10*7)+(J10*6)+(K10*5)</f>
        <v>91.00999999999999</v>
      </c>
      <c r="M10" s="15">
        <f>SUM(E10:K10)</f>
        <v>10</v>
      </c>
      <c r="N10" s="16">
        <v>2</v>
      </c>
      <c r="O10" s="17">
        <v>1</v>
      </c>
      <c r="P10" s="17">
        <v>5</v>
      </c>
      <c r="Q10" s="17">
        <v>1</v>
      </c>
      <c r="R10" s="17">
        <v>1</v>
      </c>
      <c r="S10" s="17"/>
      <c r="T10" s="14"/>
      <c r="U10" s="18">
        <f>SUM(N10*10.01)+(O10*10)+(P10*9)+(Q10*8)+(R10*7)+(S10*6)+(T10*5)</f>
        <v>90.02</v>
      </c>
      <c r="V10" s="15">
        <f>SUM(N10:T10)</f>
        <v>10</v>
      </c>
      <c r="W10" s="39">
        <f>SUM(L10+U10)</f>
        <v>181.02999999999997</v>
      </c>
      <c r="X10" s="16">
        <v>1</v>
      </c>
      <c r="Y10" s="17">
        <v>4</v>
      </c>
      <c r="Z10" s="17">
        <v>5</v>
      </c>
      <c r="AA10" s="17"/>
      <c r="AB10" s="17"/>
      <c r="AC10" s="17"/>
      <c r="AD10" s="14"/>
      <c r="AE10" s="18">
        <f>SUM(X10*10.01)+(Y10*10)+(Z10*9)+(AA10*8)+(AB10*7)+(AC10*6)+(AD10*5)</f>
        <v>95.00999999999999</v>
      </c>
      <c r="AF10" s="15">
        <f>SUM(X10:AD10)</f>
        <v>10</v>
      </c>
      <c r="AG10" s="16">
        <v>1</v>
      </c>
      <c r="AH10" s="17">
        <v>6</v>
      </c>
      <c r="AI10" s="17">
        <v>3</v>
      </c>
      <c r="AJ10" s="17"/>
      <c r="AK10" s="17"/>
      <c r="AL10" s="17"/>
      <c r="AM10" s="14"/>
      <c r="AN10" s="18">
        <f>SUM(AG10*10.01)+(AH10*10)+(AI10*9)+(AJ10*8)+(AK10*7)+(AL10*6)+(AM10*5)</f>
        <v>97.01</v>
      </c>
      <c r="AO10" s="15">
        <f>SUM(AG10:AM10)</f>
        <v>10</v>
      </c>
      <c r="AP10" s="39">
        <f>SUM(AE10+AN10)</f>
        <v>192.01999999999998</v>
      </c>
      <c r="AQ10" s="16">
        <v>4</v>
      </c>
      <c r="AR10" s="17">
        <v>5</v>
      </c>
      <c r="AS10" s="17">
        <v>1</v>
      </c>
      <c r="AT10" s="17"/>
      <c r="AU10" s="17"/>
      <c r="AV10" s="17"/>
      <c r="AW10" s="14"/>
      <c r="AX10" s="18">
        <f>SUM(AQ10*10.01)+(AR10*10)+(AS10*9)+(AT10*8)+(AU10*7)+(AV10*6)+(AW10*5)</f>
        <v>99.03999999999999</v>
      </c>
      <c r="AY10" s="15">
        <f>SUM(AQ10:AW10)</f>
        <v>10</v>
      </c>
      <c r="AZ10" s="16">
        <v>1</v>
      </c>
      <c r="BA10" s="17">
        <v>6</v>
      </c>
      <c r="BB10" s="17">
        <v>1</v>
      </c>
      <c r="BC10" s="17">
        <v>1</v>
      </c>
      <c r="BD10" s="17"/>
      <c r="BE10" s="17"/>
      <c r="BF10" s="14"/>
      <c r="BG10" s="18">
        <f>SUM(AZ10*10.01)+(BA10*10)+(BB10*9)+(BC10*8)+(BD10*7)+(BE10*6)+(BF10*5)</f>
        <v>87.01</v>
      </c>
      <c r="BH10" s="15">
        <f>SUM(AZ10:BF10)</f>
        <v>9</v>
      </c>
      <c r="BI10" s="39">
        <f>SUM(AX10+BG10)</f>
        <v>186.05</v>
      </c>
      <c r="BJ10" s="16">
        <v>4</v>
      </c>
      <c r="BK10" s="17">
        <v>5</v>
      </c>
      <c r="BL10" s="17">
        <v>1</v>
      </c>
      <c r="BM10" s="17"/>
      <c r="BN10" s="17"/>
      <c r="BO10" s="17"/>
      <c r="BP10" s="14"/>
      <c r="BQ10" s="18">
        <f>SUM(BJ10*10.01)+(BK10*10)+(BL10*9)+(BM10*8)+(BN10*7)+(BO10*6)+(BP10*5)</f>
        <v>99.03999999999999</v>
      </c>
      <c r="BR10" s="15">
        <f>SUM(BJ10:BP10)</f>
        <v>10</v>
      </c>
      <c r="BS10" s="16">
        <v>3</v>
      </c>
      <c r="BT10" s="17">
        <v>5</v>
      </c>
      <c r="BU10" s="17">
        <v>2</v>
      </c>
      <c r="BV10" s="17"/>
      <c r="BW10" s="17"/>
      <c r="BX10" s="17"/>
      <c r="BY10" s="14"/>
      <c r="BZ10" s="18">
        <f>SUM(BS10*10.01)+(BT10*10)+(BU10*9)+(BV10*8)+(BW10*7)+(BX10*6)+(BY10*5)</f>
        <v>98.03</v>
      </c>
      <c r="CA10" s="15">
        <f>SUM(BS10:BY10)</f>
        <v>10</v>
      </c>
      <c r="CB10" s="24">
        <f>SUM(BQ10+BZ10)</f>
        <v>197.07</v>
      </c>
      <c r="CC10" s="40">
        <f>SUM(W10+AP10+BI10+CB10)</f>
        <v>756.1699999999998</v>
      </c>
      <c r="CD10" s="41">
        <f>SUM(CC10/800*100)</f>
        <v>94.52124999999998</v>
      </c>
      <c r="CE10" s="22">
        <f>SUM(CC10+D10)</f>
        <v>756.1699999999998</v>
      </c>
      <c r="CF10" s="40">
        <f>SUM(L10+AE10+AX10+CB10)</f>
        <v>482.12999999999994</v>
      </c>
      <c r="CG10" s="41">
        <f>SUM(CF10/500*100)</f>
        <v>96.42599999999999</v>
      </c>
      <c r="CH10" s="40">
        <f>SUM(U10+AN10+BG10+CB10)</f>
        <v>471.11</v>
      </c>
      <c r="CI10" s="41">
        <f>SUM(CH10/500*100)</f>
        <v>94.22200000000001</v>
      </c>
      <c r="CJ10" s="21" t="str">
        <f>A10</f>
        <v>DAVID</v>
      </c>
      <c r="CK10" s="21" t="str">
        <f>B10</f>
        <v>WATERS</v>
      </c>
    </row>
    <row r="11" spans="1:89" s="19" customFormat="1" ht="13.5" customHeight="1">
      <c r="A11" s="21" t="s">
        <v>48</v>
      </c>
      <c r="B11" s="21" t="s">
        <v>49</v>
      </c>
      <c r="C11" s="38">
        <v>3</v>
      </c>
      <c r="D11" s="21"/>
      <c r="E11" s="16"/>
      <c r="F11" s="17">
        <v>1</v>
      </c>
      <c r="G11" s="17">
        <v>1</v>
      </c>
      <c r="H11" s="17">
        <v>3</v>
      </c>
      <c r="I11" s="17">
        <v>1</v>
      </c>
      <c r="J11" s="17"/>
      <c r="K11" s="14">
        <v>3</v>
      </c>
      <c r="L11" s="18">
        <f>SUM(E11*10.01)+(F11*10)+(G11*9)+(H11*8)+(I11*7)+(J11*6)+(K11*5)</f>
        <v>65</v>
      </c>
      <c r="M11" s="15">
        <f>SUM(E11:K11)</f>
        <v>9</v>
      </c>
      <c r="N11" s="16">
        <v>2</v>
      </c>
      <c r="O11" s="17">
        <v>1</v>
      </c>
      <c r="P11" s="17">
        <v>1</v>
      </c>
      <c r="Q11" s="17">
        <v>2</v>
      </c>
      <c r="R11" s="17">
        <v>1</v>
      </c>
      <c r="S11" s="17">
        <v>3</v>
      </c>
      <c r="T11" s="14"/>
      <c r="U11" s="18">
        <f>SUM(N11*10.01)+(O11*10)+(P11*9)+(Q11*8)+(R11*7)+(S11*6)+(T11*5)</f>
        <v>80.02</v>
      </c>
      <c r="V11" s="15">
        <f>SUM(N11:T11)</f>
        <v>10</v>
      </c>
      <c r="W11" s="39">
        <f>SUM(L11+U11)</f>
        <v>145.01999999999998</v>
      </c>
      <c r="X11" s="16"/>
      <c r="Y11" s="17">
        <v>1</v>
      </c>
      <c r="Z11" s="17">
        <v>2</v>
      </c>
      <c r="AA11" s="17">
        <v>6</v>
      </c>
      <c r="AB11" s="17">
        <v>1</v>
      </c>
      <c r="AC11" s="17"/>
      <c r="AD11" s="14"/>
      <c r="AE11" s="18">
        <f>SUM(X11*10.01)+(Y11*10)+(Z11*9)+(AA11*8)+(AB11*7)+(AC11*6)+(AD11*5)</f>
        <v>83</v>
      </c>
      <c r="AF11" s="15">
        <f>SUM(X11:AD11)</f>
        <v>10</v>
      </c>
      <c r="AG11" s="16">
        <v>2</v>
      </c>
      <c r="AH11" s="17">
        <v>3</v>
      </c>
      <c r="AI11" s="17">
        <v>2</v>
      </c>
      <c r="AJ11" s="17">
        <v>3</v>
      </c>
      <c r="AK11" s="17"/>
      <c r="AL11" s="17"/>
      <c r="AM11" s="14"/>
      <c r="AN11" s="18">
        <f>SUM(AG11*10.01)+(AH11*10)+(AI11*9)+(AJ11*8)+(AK11*7)+(AL11*6)+(AM11*5)</f>
        <v>92.02</v>
      </c>
      <c r="AO11" s="15">
        <f>SUM(AG11:AM11)</f>
        <v>10</v>
      </c>
      <c r="AP11" s="39">
        <f>SUM(AE11+AN11)</f>
        <v>175.01999999999998</v>
      </c>
      <c r="AQ11" s="16">
        <v>2</v>
      </c>
      <c r="AR11" s="17">
        <v>7</v>
      </c>
      <c r="AS11" s="17">
        <v>1</v>
      </c>
      <c r="AT11" s="17"/>
      <c r="AU11" s="17"/>
      <c r="AV11" s="17"/>
      <c r="AW11" s="14"/>
      <c r="AX11" s="18">
        <f>SUM(AQ11*10.01)+(AR11*10)+(AS11*9)+(AT11*8)+(AU11*7)+(AV11*6)+(AW11*5)</f>
        <v>99.02</v>
      </c>
      <c r="AY11" s="15">
        <f>SUM(AQ11:AW11)</f>
        <v>10</v>
      </c>
      <c r="AZ11" s="16">
        <v>1</v>
      </c>
      <c r="BA11" s="17">
        <v>5</v>
      </c>
      <c r="BB11" s="17">
        <v>3</v>
      </c>
      <c r="BC11" s="17">
        <v>1</v>
      </c>
      <c r="BD11" s="17"/>
      <c r="BE11" s="17"/>
      <c r="BF11" s="14"/>
      <c r="BG11" s="18">
        <f>SUM(AZ11*10.01)+(BA11*10)+(BB11*9)+(BC11*8)+(BD11*7)+(BE11*6)+(BF11*5)</f>
        <v>95.00999999999999</v>
      </c>
      <c r="BH11" s="15">
        <f>SUM(AZ11:BF11)</f>
        <v>10</v>
      </c>
      <c r="BI11" s="39">
        <f>SUM(AX11+BG11)</f>
        <v>194.02999999999997</v>
      </c>
      <c r="BJ11" s="16">
        <v>4</v>
      </c>
      <c r="BK11" s="17">
        <v>5</v>
      </c>
      <c r="BL11" s="17">
        <v>1</v>
      </c>
      <c r="BM11" s="17"/>
      <c r="BN11" s="17"/>
      <c r="BO11" s="17"/>
      <c r="BP11" s="14"/>
      <c r="BQ11" s="18">
        <f>SUM(BJ11*10.01)+(BK11*10)+(BL11*9)+(BM11*8)+(BN11*7)+(BO11*6)+(BP11*5)</f>
        <v>99.03999999999999</v>
      </c>
      <c r="BR11" s="15">
        <f>SUM(BJ11:BP11)</f>
        <v>10</v>
      </c>
      <c r="BS11" s="16">
        <v>3</v>
      </c>
      <c r="BT11" s="17">
        <v>5</v>
      </c>
      <c r="BU11" s="17">
        <v>1</v>
      </c>
      <c r="BV11" s="17">
        <v>1</v>
      </c>
      <c r="BW11" s="17"/>
      <c r="BX11" s="17"/>
      <c r="BY11" s="14"/>
      <c r="BZ11" s="18">
        <f>SUM(BS11*10.01)+(BT11*10)+(BU11*9)+(BV11*8)+(BW11*7)+(BX11*6)+(BY11*5)</f>
        <v>97.03</v>
      </c>
      <c r="CA11" s="15">
        <f>SUM(BS11:BY11)</f>
        <v>10</v>
      </c>
      <c r="CB11" s="24">
        <f>SUM(BQ11+BZ11)</f>
        <v>196.07</v>
      </c>
      <c r="CC11" s="40">
        <f>SUM(W11+AP11+BI11+CB11)</f>
        <v>710.1399999999999</v>
      </c>
      <c r="CD11" s="41">
        <f>SUM(CC11/800*100)</f>
        <v>88.76749999999998</v>
      </c>
      <c r="CE11" s="22">
        <f>SUM(CC11+D11)</f>
        <v>710.1399999999999</v>
      </c>
      <c r="CF11" s="40">
        <f>SUM(L11+AE11+AX11+CB11)</f>
        <v>443.09</v>
      </c>
      <c r="CG11" s="41">
        <f>SUM(CF11/500*100)</f>
        <v>88.618</v>
      </c>
      <c r="CH11" s="40">
        <f>SUM(U11+AN11+BG11+CB11)</f>
        <v>463.11999999999995</v>
      </c>
      <c r="CI11" s="41">
        <f>SUM(CH11/500*100)</f>
        <v>92.62399999999998</v>
      </c>
      <c r="CJ11" s="21" t="str">
        <f>A11</f>
        <v>EDWYN</v>
      </c>
      <c r="CK11" s="21" t="str">
        <f>B11</f>
        <v>SURACHMIR</v>
      </c>
    </row>
    <row r="12" spans="1:89" s="19" customFormat="1" ht="13.5" customHeight="1">
      <c r="A12" s="21" t="s">
        <v>40</v>
      </c>
      <c r="B12" s="21" t="s">
        <v>41</v>
      </c>
      <c r="C12" s="38">
        <v>5</v>
      </c>
      <c r="D12" s="21"/>
      <c r="E12" s="16">
        <v>3</v>
      </c>
      <c r="F12" s="17"/>
      <c r="G12" s="17">
        <v>4</v>
      </c>
      <c r="H12" s="17">
        <v>2</v>
      </c>
      <c r="I12" s="17">
        <v>1</v>
      </c>
      <c r="J12" s="17"/>
      <c r="K12" s="14"/>
      <c r="L12" s="18">
        <f>SUM(E12*10.01)+(F12*10)+(G12*9)+(H12*8)+(I12*7)+(J12*6)+(K12*5)</f>
        <v>89.03</v>
      </c>
      <c r="M12" s="15">
        <f>SUM(E12:K12)</f>
        <v>10</v>
      </c>
      <c r="N12" s="16">
        <v>2</v>
      </c>
      <c r="O12" s="17">
        <v>1</v>
      </c>
      <c r="P12" s="17">
        <v>6</v>
      </c>
      <c r="Q12" s="17">
        <v>1</v>
      </c>
      <c r="R12" s="17"/>
      <c r="S12" s="17"/>
      <c r="T12" s="14"/>
      <c r="U12" s="18">
        <f>SUM(N12*10.01)+(O12*10)+(P12*9)+(Q12*8)+(R12*7)+(S12*6)+(T12*5)</f>
        <v>92.02</v>
      </c>
      <c r="V12" s="15">
        <f>SUM(N12:T12)</f>
        <v>10</v>
      </c>
      <c r="W12" s="39">
        <f>SUM(L12+U12)</f>
        <v>181.05</v>
      </c>
      <c r="X12" s="16">
        <v>4</v>
      </c>
      <c r="Y12" s="17">
        <v>2</v>
      </c>
      <c r="Z12" s="17">
        <v>4</v>
      </c>
      <c r="AA12" s="17"/>
      <c r="AB12" s="17"/>
      <c r="AC12" s="17"/>
      <c r="AD12" s="14"/>
      <c r="AE12" s="18">
        <f>SUM(X12*10.01)+(Y12*10)+(Z12*9)+(AA12*8)+(AB12*7)+(AC12*6)+(AD12*5)</f>
        <v>96.03999999999999</v>
      </c>
      <c r="AF12" s="15">
        <f>SUM(X12:AD12)</f>
        <v>10</v>
      </c>
      <c r="AG12" s="16">
        <v>2</v>
      </c>
      <c r="AH12" s="17">
        <v>4</v>
      </c>
      <c r="AI12" s="17">
        <v>3</v>
      </c>
      <c r="AJ12" s="17"/>
      <c r="AK12" s="17"/>
      <c r="AL12" s="17">
        <v>1</v>
      </c>
      <c r="AM12" s="14"/>
      <c r="AN12" s="18">
        <f>SUM(AG12*10.01)+(AH12*10)+(AI12*9)+(AJ12*8)+(AK12*7)+(AL12*6)+(AM12*5)</f>
        <v>93.02</v>
      </c>
      <c r="AO12" s="15">
        <f>SUM(AG12:AM12)</f>
        <v>10</v>
      </c>
      <c r="AP12" s="39">
        <f>SUM(AE12+AN12)</f>
        <v>189.06</v>
      </c>
      <c r="AQ12" s="16">
        <v>6</v>
      </c>
      <c r="AR12" s="17">
        <v>4</v>
      </c>
      <c r="AS12" s="17"/>
      <c r="AT12" s="17"/>
      <c r="AU12" s="17"/>
      <c r="AV12" s="17"/>
      <c r="AW12" s="14"/>
      <c r="AX12" s="18">
        <f>SUM(AQ12*10.01)+(AR12*10)+(AS12*9)+(AT12*8)+(AU12*7)+(AV12*6)+(AW12*5)</f>
        <v>100.06</v>
      </c>
      <c r="AY12" s="15">
        <f>SUM(AQ12:AW12)</f>
        <v>10</v>
      </c>
      <c r="AZ12" s="16">
        <v>2</v>
      </c>
      <c r="BA12" s="17">
        <v>6</v>
      </c>
      <c r="BB12" s="17">
        <v>1</v>
      </c>
      <c r="BC12" s="17">
        <v>1</v>
      </c>
      <c r="BD12" s="17"/>
      <c r="BE12" s="17"/>
      <c r="BF12" s="14"/>
      <c r="BG12" s="18">
        <f>SUM(AZ12*10.01)+(BA12*10)+(BB12*9)+(BC12*8)+(BD12*7)+(BE12*6)+(BF12*5)</f>
        <v>97.02</v>
      </c>
      <c r="BH12" s="15">
        <f>SUM(AZ12:BF12)</f>
        <v>10</v>
      </c>
      <c r="BI12" s="39">
        <f>SUM(AX12+BG12)</f>
        <v>197.07999999999998</v>
      </c>
      <c r="BJ12" s="16">
        <v>2</v>
      </c>
      <c r="BK12" s="17">
        <v>4</v>
      </c>
      <c r="BL12" s="17">
        <v>4</v>
      </c>
      <c r="BM12" s="17"/>
      <c r="BN12" s="17"/>
      <c r="BO12" s="17"/>
      <c r="BP12" s="14"/>
      <c r="BQ12" s="18">
        <f>SUM(BJ12*10.01)+(BK12*10)+(BL12*9)+(BM12*8)+(BN12*7)+(BO12*6)+(BP12*5)</f>
        <v>96.02</v>
      </c>
      <c r="BR12" s="15">
        <f>SUM(BJ12:BP12)</f>
        <v>10</v>
      </c>
      <c r="BS12" s="16">
        <v>4</v>
      </c>
      <c r="BT12" s="17">
        <v>6</v>
      </c>
      <c r="BU12" s="17"/>
      <c r="BV12" s="17"/>
      <c r="BW12" s="17"/>
      <c r="BX12" s="17"/>
      <c r="BY12" s="14"/>
      <c r="BZ12" s="18">
        <f>SUM(BS12*10.01)+(BT12*10)+(BU12*9)+(BV12*8)+(BW12*7)+(BX12*6)+(BY12*5)</f>
        <v>100.03999999999999</v>
      </c>
      <c r="CA12" s="15">
        <f>SUM(BS12:BY12)</f>
        <v>10</v>
      </c>
      <c r="CB12" s="24">
        <f>SUM(BQ12+BZ12)</f>
        <v>196.06</v>
      </c>
      <c r="CC12" s="40">
        <f>SUM(W12+AP12+BI12+CB12)</f>
        <v>763.25</v>
      </c>
      <c r="CD12" s="41">
        <f>SUM(CC12/800*100)</f>
        <v>95.40625</v>
      </c>
      <c r="CE12" s="22">
        <f>SUM(CC12+D12)</f>
        <v>763.25</v>
      </c>
      <c r="CF12" s="40">
        <f>SUM(L12+AE12+AX12+CB12)</f>
        <v>481.19</v>
      </c>
      <c r="CG12" s="41">
        <f>SUM(CF12/500*100)</f>
        <v>96.238</v>
      </c>
      <c r="CH12" s="40">
        <f>SUM(U12+AN12+BG12+CB12)</f>
        <v>478.12</v>
      </c>
      <c r="CI12" s="41">
        <f>SUM(CH12/500*100)</f>
        <v>95.624</v>
      </c>
      <c r="CJ12" s="21" t="str">
        <f>A12</f>
        <v>GRAHAM</v>
      </c>
      <c r="CK12" s="21" t="str">
        <f>B12</f>
        <v>SMITH</v>
      </c>
    </row>
    <row r="13" spans="1:89" s="19" customFormat="1" ht="13.5" customHeight="1">
      <c r="A13" s="21" t="s">
        <v>28</v>
      </c>
      <c r="B13" s="21" t="s">
        <v>29</v>
      </c>
      <c r="C13" s="38">
        <v>5</v>
      </c>
      <c r="D13" s="21"/>
      <c r="E13" s="16"/>
      <c r="F13" s="17">
        <v>4</v>
      </c>
      <c r="G13" s="17">
        <v>1</v>
      </c>
      <c r="H13" s="17">
        <v>3</v>
      </c>
      <c r="I13" s="17">
        <v>1</v>
      </c>
      <c r="J13" s="17">
        <v>1</v>
      </c>
      <c r="K13" s="14"/>
      <c r="L13" s="18">
        <f>SUM(E13*10.01)+(F13*10)+(G13*9)+(H13*8)+(I13*7)+(J13*6)+(K13*5)</f>
        <v>86</v>
      </c>
      <c r="M13" s="15">
        <f>SUM(E13:K13)</f>
        <v>10</v>
      </c>
      <c r="N13" s="16">
        <v>3</v>
      </c>
      <c r="O13" s="17">
        <v>2</v>
      </c>
      <c r="P13" s="17">
        <v>3</v>
      </c>
      <c r="Q13" s="17">
        <v>1</v>
      </c>
      <c r="R13" s="17">
        <v>1</v>
      </c>
      <c r="S13" s="17"/>
      <c r="T13" s="14"/>
      <c r="U13" s="18">
        <f>SUM(N13*10.01)+(O13*10)+(P13*9)+(Q13*8)+(R13*7)+(S13*6)+(T13*5)</f>
        <v>92.03</v>
      </c>
      <c r="V13" s="15">
        <f>SUM(N13:T13)</f>
        <v>10</v>
      </c>
      <c r="W13" s="39">
        <f>SUM(L13+U13)</f>
        <v>178.03</v>
      </c>
      <c r="X13" s="16">
        <v>2</v>
      </c>
      <c r="Y13" s="17">
        <v>4</v>
      </c>
      <c r="Z13" s="17">
        <v>3</v>
      </c>
      <c r="AA13" s="17"/>
      <c r="AB13" s="17"/>
      <c r="AC13" s="17">
        <v>1</v>
      </c>
      <c r="AD13" s="14"/>
      <c r="AE13" s="18">
        <f>SUM(X13*10.01)+(Y13*10)+(Z13*9)+(AA13*8)+(AB13*7)+(AC13*6)+(AD13*5)</f>
        <v>93.02</v>
      </c>
      <c r="AF13" s="15">
        <f>SUM(X13:AD13)</f>
        <v>10</v>
      </c>
      <c r="AG13" s="16">
        <v>1</v>
      </c>
      <c r="AH13" s="17">
        <v>6</v>
      </c>
      <c r="AI13" s="17">
        <v>3</v>
      </c>
      <c r="AJ13" s="17"/>
      <c r="AK13" s="17"/>
      <c r="AL13" s="17"/>
      <c r="AM13" s="14"/>
      <c r="AN13" s="18">
        <f>SUM(AG13*10.01)+(AH13*10)+(AI13*9)+(AJ13*8)+(AK13*7)+(AL13*6)+(AM13*5)</f>
        <v>97.01</v>
      </c>
      <c r="AO13" s="15">
        <f>SUM(AG13:AM13)</f>
        <v>10</v>
      </c>
      <c r="AP13" s="39">
        <f>SUM(AE13+AN13)</f>
        <v>190.03</v>
      </c>
      <c r="AQ13" s="16">
        <v>1</v>
      </c>
      <c r="AR13" s="17">
        <v>2</v>
      </c>
      <c r="AS13" s="17">
        <v>5</v>
      </c>
      <c r="AT13" s="17">
        <v>1</v>
      </c>
      <c r="AU13" s="17">
        <v>1</v>
      </c>
      <c r="AV13" s="17"/>
      <c r="AW13" s="14"/>
      <c r="AX13" s="18">
        <f>SUM(AQ13*10.01)+(AR13*10)+(AS13*9)+(AT13*8)+(AU13*7)+(AV13*6)+(AW13*5)</f>
        <v>90.00999999999999</v>
      </c>
      <c r="AY13" s="15">
        <f>SUM(AQ13:AW13)</f>
        <v>10</v>
      </c>
      <c r="AZ13" s="16"/>
      <c r="BA13" s="17"/>
      <c r="BB13" s="17">
        <v>4</v>
      </c>
      <c r="BC13" s="17">
        <v>5</v>
      </c>
      <c r="BD13" s="17">
        <v>1</v>
      </c>
      <c r="BE13" s="17"/>
      <c r="BF13" s="14"/>
      <c r="BG13" s="18">
        <f>SUM(AZ13*10.01)+(BA13*10)+(BB13*9)+(BC13*8)+(BD13*7)+(BE13*6)+(BF13*5)</f>
        <v>83</v>
      </c>
      <c r="BH13" s="15">
        <f>SUM(AZ13:BF13)</f>
        <v>10</v>
      </c>
      <c r="BI13" s="39">
        <f>SUM(AX13+BG13)</f>
        <v>173.01</v>
      </c>
      <c r="BJ13" s="16"/>
      <c r="BK13" s="17">
        <v>8</v>
      </c>
      <c r="BL13" s="17">
        <v>1</v>
      </c>
      <c r="BM13" s="17">
        <v>1</v>
      </c>
      <c r="BN13" s="17"/>
      <c r="BO13" s="17"/>
      <c r="BP13" s="14"/>
      <c r="BQ13" s="18">
        <f>SUM(BJ13*10.01)+(BK13*10)+(BL13*9)+(BM13*8)+(BN13*7)+(BO13*6)+(BP13*5)</f>
        <v>97</v>
      </c>
      <c r="BR13" s="15">
        <f>SUM(BJ13:BP13)</f>
        <v>10</v>
      </c>
      <c r="BS13" s="16">
        <v>3</v>
      </c>
      <c r="BT13" s="17">
        <v>5</v>
      </c>
      <c r="BU13" s="17"/>
      <c r="BV13" s="17">
        <v>2</v>
      </c>
      <c r="BW13" s="17"/>
      <c r="BX13" s="17"/>
      <c r="BY13" s="14"/>
      <c r="BZ13" s="18">
        <f>SUM(BS13*10.01)+(BT13*10)+(BU13*9)+(BV13*8)+(BW13*7)+(BX13*6)+(BY13*5)</f>
        <v>96.03</v>
      </c>
      <c r="CA13" s="15">
        <f>SUM(BS13:BY13)</f>
        <v>10</v>
      </c>
      <c r="CB13" s="24">
        <f>SUM(BQ13+BZ13)</f>
        <v>193.03</v>
      </c>
      <c r="CC13" s="40">
        <f>SUM(W13+AP13+BI13+CB13)</f>
        <v>734.0999999999999</v>
      </c>
      <c r="CD13" s="41">
        <f>SUM(CC13/800*100)</f>
        <v>91.76249999999999</v>
      </c>
      <c r="CE13" s="22">
        <f>SUM(CC13+D13)</f>
        <v>734.0999999999999</v>
      </c>
      <c r="CF13" s="40">
        <f>SUM(L13+AE13+AX13+CB13)</f>
        <v>462.05999999999995</v>
      </c>
      <c r="CG13" s="41">
        <f>SUM(CF13/500*100)</f>
        <v>92.41199999999999</v>
      </c>
      <c r="CH13" s="40">
        <f>SUM(U13+AN13+BG13+CB13)</f>
        <v>465.07000000000005</v>
      </c>
      <c r="CI13" s="41">
        <f>SUM(CH13/500*100)</f>
        <v>93.01400000000001</v>
      </c>
      <c r="CJ13" s="21" t="str">
        <f>A13</f>
        <v>KIM</v>
      </c>
      <c r="CK13" s="21" t="str">
        <f>B13</f>
        <v>ELLIS</v>
      </c>
    </row>
    <row r="14" spans="1:89" s="19" customFormat="1" ht="13.5" customHeight="1">
      <c r="A14" s="21" t="s">
        <v>38</v>
      </c>
      <c r="B14" s="21" t="s">
        <v>39</v>
      </c>
      <c r="C14" s="38">
        <v>5</v>
      </c>
      <c r="D14" s="21"/>
      <c r="E14" s="16"/>
      <c r="F14" s="17">
        <v>1</v>
      </c>
      <c r="G14" s="17">
        <v>5</v>
      </c>
      <c r="H14" s="17">
        <v>3</v>
      </c>
      <c r="I14" s="17"/>
      <c r="J14" s="17"/>
      <c r="K14" s="14">
        <v>1</v>
      </c>
      <c r="L14" s="18">
        <f>SUM(E14*10.01)+(F14*10)+(G14*9)+(H14*8)+(I14*7)+(J14*6)+(K14*5)</f>
        <v>84</v>
      </c>
      <c r="M14" s="15">
        <f>SUM(E14:K14)</f>
        <v>10</v>
      </c>
      <c r="N14" s="16"/>
      <c r="O14" s="17"/>
      <c r="P14" s="17">
        <v>6</v>
      </c>
      <c r="Q14" s="17">
        <v>2</v>
      </c>
      <c r="R14" s="17"/>
      <c r="S14" s="17">
        <v>1</v>
      </c>
      <c r="T14" s="14">
        <v>1</v>
      </c>
      <c r="U14" s="18">
        <f>SUM(N14*10.01)+(O14*10)+(P14*9)+(Q14*8)+(R14*7)+(S14*6)+(T14*5)</f>
        <v>81</v>
      </c>
      <c r="V14" s="15">
        <f>SUM(N14:T14)</f>
        <v>10</v>
      </c>
      <c r="W14" s="39">
        <f>SUM(L14+U14)</f>
        <v>165</v>
      </c>
      <c r="X14" s="16">
        <v>1</v>
      </c>
      <c r="Y14" s="17">
        <v>3</v>
      </c>
      <c r="Z14" s="17">
        <v>4</v>
      </c>
      <c r="AA14" s="17">
        <v>1</v>
      </c>
      <c r="AB14" s="17"/>
      <c r="AC14" s="17">
        <v>1</v>
      </c>
      <c r="AD14" s="14"/>
      <c r="AE14" s="18">
        <f>SUM(X14*10.01)+(Y14*10)+(Z14*9)+(AA14*8)+(AB14*7)+(AC14*6)+(AD14*5)</f>
        <v>90.00999999999999</v>
      </c>
      <c r="AF14" s="15">
        <f>SUM(X14:AD14)</f>
        <v>10</v>
      </c>
      <c r="AG14" s="16"/>
      <c r="AH14" s="17"/>
      <c r="AI14" s="17">
        <v>9</v>
      </c>
      <c r="AJ14" s="17"/>
      <c r="AK14" s="17">
        <v>1</v>
      </c>
      <c r="AL14" s="17"/>
      <c r="AM14" s="14"/>
      <c r="AN14" s="18">
        <f>SUM(AG14*10.01)+(AH14*10)+(AI14*9)+(AJ14*8)+(AK14*7)+(AL14*6)+(AM14*5)</f>
        <v>88</v>
      </c>
      <c r="AO14" s="15">
        <f>SUM(AG14:AM14)</f>
        <v>10</v>
      </c>
      <c r="AP14" s="39">
        <f>SUM(AE14+AN14)</f>
        <v>178.01</v>
      </c>
      <c r="AQ14" s="16"/>
      <c r="AR14" s="17">
        <v>3</v>
      </c>
      <c r="AS14" s="17">
        <v>3</v>
      </c>
      <c r="AT14" s="17"/>
      <c r="AU14" s="17">
        <v>3</v>
      </c>
      <c r="AV14" s="17"/>
      <c r="AW14" s="14"/>
      <c r="AX14" s="18">
        <f>SUM(AQ14*10.01)+(AR14*10)+(AS14*9)+(AT14*8)+(AU14*7)+(AV14*6)+(AW14*5)</f>
        <v>78</v>
      </c>
      <c r="AY14" s="15">
        <f>SUM(AQ14:AW14)</f>
        <v>9</v>
      </c>
      <c r="AZ14" s="16">
        <v>3</v>
      </c>
      <c r="BA14" s="17">
        <v>4</v>
      </c>
      <c r="BB14" s="17">
        <v>3</v>
      </c>
      <c r="BC14" s="17"/>
      <c r="BD14" s="17"/>
      <c r="BE14" s="17"/>
      <c r="BF14" s="14"/>
      <c r="BG14" s="18">
        <f>SUM(AZ14*10.01)+(BA14*10)+(BB14*9)+(BC14*8)+(BD14*7)+(BE14*6)+(BF14*5)</f>
        <v>97.03</v>
      </c>
      <c r="BH14" s="15">
        <f>SUM(AZ14:BF14)</f>
        <v>10</v>
      </c>
      <c r="BI14" s="39">
        <f>SUM(AX14+BG14)</f>
        <v>175.03</v>
      </c>
      <c r="BJ14" s="16">
        <v>2</v>
      </c>
      <c r="BK14" s="17">
        <v>3</v>
      </c>
      <c r="BL14" s="17">
        <v>2</v>
      </c>
      <c r="BM14" s="17">
        <v>2</v>
      </c>
      <c r="BN14" s="17">
        <v>1</v>
      </c>
      <c r="BO14" s="17"/>
      <c r="BP14" s="14"/>
      <c r="BQ14" s="18">
        <f>SUM(BJ14*10.01)+(BK14*10)+(BL14*9)+(BM14*8)+(BN14*7)+(BO14*6)+(BP14*5)</f>
        <v>91.02</v>
      </c>
      <c r="BR14" s="15">
        <f>SUM(BJ14:BP14)</f>
        <v>10</v>
      </c>
      <c r="BS14" s="16"/>
      <c r="BT14" s="17">
        <v>3</v>
      </c>
      <c r="BU14" s="17">
        <v>1</v>
      </c>
      <c r="BV14" s="17">
        <v>6</v>
      </c>
      <c r="BW14" s="17"/>
      <c r="BX14" s="17"/>
      <c r="BY14" s="14"/>
      <c r="BZ14" s="18">
        <f>SUM(BS14*10.01)+(BT14*10)+(BU14*9)+(BV14*8)+(BW14*7)+(BX14*6)+(BY14*5)</f>
        <v>87</v>
      </c>
      <c r="CA14" s="15">
        <f>SUM(BS14:BY14)</f>
        <v>10</v>
      </c>
      <c r="CB14" s="24">
        <f>SUM(BQ14+BZ14)</f>
        <v>178.01999999999998</v>
      </c>
      <c r="CC14" s="40">
        <f>SUM(W14+AP14+BI14+CB14)</f>
        <v>696.06</v>
      </c>
      <c r="CD14" s="41">
        <f>SUM(CC14/800*100)</f>
        <v>87.0075</v>
      </c>
      <c r="CE14" s="22">
        <f>SUM(CC14+D14)</f>
        <v>696.06</v>
      </c>
      <c r="CF14" s="40">
        <f>SUM(L14+AE14+AX14+CB14)</f>
        <v>430.03</v>
      </c>
      <c r="CG14" s="41">
        <f>SUM(CF14/500*100)</f>
        <v>86.006</v>
      </c>
      <c r="CH14" s="40">
        <f>SUM(U14+AN14+BG14+CB14)</f>
        <v>444.04999999999995</v>
      </c>
      <c r="CI14" s="41">
        <f>SUM(CH14/500*100)</f>
        <v>88.80999999999999</v>
      </c>
      <c r="CJ14" s="21" t="str">
        <f>A14</f>
        <v>RICHARD</v>
      </c>
      <c r="CK14" s="21" t="str">
        <f>B14</f>
        <v>RUPPAS</v>
      </c>
    </row>
    <row r="15" spans="1:89" s="19" customFormat="1" ht="13.5" customHeight="1">
      <c r="A15" s="21" t="s">
        <v>46</v>
      </c>
      <c r="B15" s="21" t="s">
        <v>47</v>
      </c>
      <c r="C15" s="38">
        <v>5</v>
      </c>
      <c r="D15" s="21"/>
      <c r="E15" s="16"/>
      <c r="F15" s="17">
        <v>2</v>
      </c>
      <c r="G15" s="17">
        <v>1</v>
      </c>
      <c r="H15" s="17">
        <v>5</v>
      </c>
      <c r="I15" s="17">
        <v>1</v>
      </c>
      <c r="J15" s="17">
        <v>1</v>
      </c>
      <c r="K15" s="14"/>
      <c r="L15" s="18">
        <f>SUM(E15*10.01)+(F15*10)+(G15*9)+(H15*8)+(I15*7)+(J15*6)+(K15*5)</f>
        <v>82</v>
      </c>
      <c r="M15" s="15">
        <f>SUM(E15:K15)</f>
        <v>10</v>
      </c>
      <c r="N15" s="16">
        <v>1</v>
      </c>
      <c r="O15" s="17">
        <v>3</v>
      </c>
      <c r="P15" s="17">
        <v>3</v>
      </c>
      <c r="Q15" s="17">
        <v>1</v>
      </c>
      <c r="R15" s="17"/>
      <c r="S15" s="17">
        <v>2</v>
      </c>
      <c r="T15" s="14"/>
      <c r="U15" s="18">
        <f>SUM(N15*10.01)+(O15*10)+(P15*9)+(Q15*8)+(R15*7)+(S15*6)+(T15*5)</f>
        <v>87.00999999999999</v>
      </c>
      <c r="V15" s="15">
        <f>SUM(N15:T15)</f>
        <v>10</v>
      </c>
      <c r="W15" s="39">
        <f>SUM(L15+U15)</f>
        <v>169.01</v>
      </c>
      <c r="X15" s="16"/>
      <c r="Y15" s="17">
        <v>2</v>
      </c>
      <c r="Z15" s="17">
        <v>4</v>
      </c>
      <c r="AA15" s="17">
        <v>3</v>
      </c>
      <c r="AB15" s="17"/>
      <c r="AC15" s="17"/>
      <c r="AD15" s="14"/>
      <c r="AE15" s="18">
        <f>SUM(X15*10.01)+(Y15*10)+(Z15*9)+(AA15*8)+(AB15*7)+(AC15*6)+(AD15*5)</f>
        <v>80</v>
      </c>
      <c r="AF15" s="15">
        <f>SUM(X15:AD15)</f>
        <v>9</v>
      </c>
      <c r="AG15" s="16"/>
      <c r="AH15" s="17">
        <v>1</v>
      </c>
      <c r="AI15" s="17">
        <v>7</v>
      </c>
      <c r="AJ15" s="17">
        <v>1</v>
      </c>
      <c r="AK15" s="17"/>
      <c r="AL15" s="17"/>
      <c r="AM15" s="14"/>
      <c r="AN15" s="18">
        <f>SUM(AG15*10.01)+(AH15*10)+(AI15*9)+(AJ15*8)+(AK15*7)+(AL15*6)+(AM15*5)</f>
        <v>81</v>
      </c>
      <c r="AO15" s="15">
        <f>SUM(AG15:AM15)</f>
        <v>9</v>
      </c>
      <c r="AP15" s="39">
        <f>SUM(AE15+AN15)</f>
        <v>161</v>
      </c>
      <c r="AQ15" s="16"/>
      <c r="AR15" s="17">
        <v>4</v>
      </c>
      <c r="AS15" s="17">
        <v>2</v>
      </c>
      <c r="AT15" s="17">
        <v>2</v>
      </c>
      <c r="AU15" s="17"/>
      <c r="AV15" s="17"/>
      <c r="AW15" s="14"/>
      <c r="AX15" s="18">
        <f>SUM(AQ15*10.01)+(AR15*10)+(AS15*9)+(AT15*8)+(AU15*7)+(AV15*6)+(AW15*5)</f>
        <v>74</v>
      </c>
      <c r="AY15" s="15">
        <f>SUM(AQ15:AW15)</f>
        <v>8</v>
      </c>
      <c r="AZ15" s="16"/>
      <c r="BA15" s="17">
        <v>3</v>
      </c>
      <c r="BB15" s="17">
        <v>4</v>
      </c>
      <c r="BC15" s="17">
        <v>3</v>
      </c>
      <c r="BD15" s="17"/>
      <c r="BE15" s="17"/>
      <c r="BF15" s="14"/>
      <c r="BG15" s="18">
        <f>SUM(AZ15*10.01)+(BA15*10)+(BB15*9)+(BC15*8)+(BD15*7)+(BE15*6)+(BF15*5)</f>
        <v>90</v>
      </c>
      <c r="BH15" s="15">
        <f>SUM(AZ15:BF15)</f>
        <v>10</v>
      </c>
      <c r="BI15" s="39">
        <f>SUM(AX15+BG15)</f>
        <v>164</v>
      </c>
      <c r="BJ15" s="16">
        <v>1</v>
      </c>
      <c r="BK15" s="17">
        <v>6</v>
      </c>
      <c r="BL15" s="17">
        <v>1</v>
      </c>
      <c r="BM15" s="17">
        <v>1</v>
      </c>
      <c r="BN15" s="17">
        <v>1</v>
      </c>
      <c r="BO15" s="17"/>
      <c r="BP15" s="14"/>
      <c r="BQ15" s="18">
        <f>SUM(BJ15*10.01)+(BK15*10)+(BL15*9)+(BM15*8)+(BN15*7)+(BO15*6)+(BP15*5)</f>
        <v>94.01</v>
      </c>
      <c r="BR15" s="15">
        <f>SUM(BJ15:BP15)</f>
        <v>10</v>
      </c>
      <c r="BS15" s="16">
        <v>2</v>
      </c>
      <c r="BT15" s="17">
        <v>5</v>
      </c>
      <c r="BU15" s="17">
        <v>2</v>
      </c>
      <c r="BV15" s="17">
        <v>1</v>
      </c>
      <c r="BW15" s="17"/>
      <c r="BX15" s="17"/>
      <c r="BY15" s="14"/>
      <c r="BZ15" s="18">
        <f>SUM(BS15*10.01)+(BT15*10)+(BU15*9)+(BV15*8)+(BW15*7)+(BX15*6)+(BY15*5)</f>
        <v>96.02</v>
      </c>
      <c r="CA15" s="15">
        <f>SUM(BS15:BY15)</f>
        <v>10</v>
      </c>
      <c r="CB15" s="24">
        <f>SUM(BQ15+BZ15)</f>
        <v>190.03</v>
      </c>
      <c r="CC15" s="40">
        <f>SUM(W15+AP15+BI15+CB15)</f>
        <v>684.04</v>
      </c>
      <c r="CD15" s="41">
        <f>SUM(CC15/800*100)</f>
        <v>85.505</v>
      </c>
      <c r="CE15" s="22">
        <f>SUM(CC15+D15)</f>
        <v>684.04</v>
      </c>
      <c r="CF15" s="40">
        <f>SUM(L15+AE15+AX15+CB15)</f>
        <v>426.03</v>
      </c>
      <c r="CG15" s="41">
        <f>SUM(CF15/500*100)</f>
        <v>85.20599999999999</v>
      </c>
      <c r="CH15" s="40">
        <f>SUM(U15+AN15+BG15+CB15)</f>
        <v>448.03999999999996</v>
      </c>
      <c r="CI15" s="41">
        <f>SUM(CH15/500*100)</f>
        <v>89.60799999999999</v>
      </c>
      <c r="CJ15" s="21" t="str">
        <f>A15</f>
        <v>STEWART</v>
      </c>
      <c r="CK15" s="21" t="str">
        <f>B15</f>
        <v>GEORGE</v>
      </c>
    </row>
    <row r="16" spans="1:89" s="19" customFormat="1" ht="13.5" customHeight="1">
      <c r="A16" s="21" t="s">
        <v>42</v>
      </c>
      <c r="B16" s="21" t="s">
        <v>43</v>
      </c>
      <c r="C16" s="38">
        <v>5</v>
      </c>
      <c r="D16" s="21"/>
      <c r="E16" s="16">
        <v>1</v>
      </c>
      <c r="F16" s="17">
        <v>1</v>
      </c>
      <c r="G16" s="17">
        <v>5</v>
      </c>
      <c r="H16" s="17">
        <v>2</v>
      </c>
      <c r="I16" s="17">
        <v>1</v>
      </c>
      <c r="J16" s="17"/>
      <c r="K16" s="14"/>
      <c r="L16" s="18">
        <f>SUM(E16*10.01)+(F16*10)+(G16*9)+(H16*8)+(I16*7)+(J16*6)+(K16*5)</f>
        <v>88.00999999999999</v>
      </c>
      <c r="M16" s="15">
        <f>SUM(E16:K16)</f>
        <v>10</v>
      </c>
      <c r="N16" s="16"/>
      <c r="O16" s="17">
        <v>2</v>
      </c>
      <c r="P16" s="17">
        <v>3</v>
      </c>
      <c r="Q16" s="17">
        <v>3</v>
      </c>
      <c r="R16" s="17"/>
      <c r="S16" s="17">
        <v>1</v>
      </c>
      <c r="T16" s="14">
        <v>1</v>
      </c>
      <c r="U16" s="18">
        <f>SUM(N16*10.01)+(O16*10)+(P16*9)+(Q16*8)+(R16*7)+(S16*6)+(T16*5)</f>
        <v>82</v>
      </c>
      <c r="V16" s="15">
        <f>SUM(N16:T16)</f>
        <v>10</v>
      </c>
      <c r="W16" s="39">
        <f>SUM(L16+U16)</f>
        <v>170.01</v>
      </c>
      <c r="X16" s="16"/>
      <c r="Y16" s="17">
        <v>2</v>
      </c>
      <c r="Z16" s="17">
        <v>4</v>
      </c>
      <c r="AA16" s="17">
        <v>4</v>
      </c>
      <c r="AB16" s="17"/>
      <c r="AC16" s="17"/>
      <c r="AD16" s="14"/>
      <c r="AE16" s="18">
        <f>SUM(X16*10.01)+(Y16*10)+(Z16*9)+(AA16*8)+(AB16*7)+(AC16*6)+(AD16*5)</f>
        <v>88</v>
      </c>
      <c r="AF16" s="15">
        <f>SUM(X16:AD16)</f>
        <v>10</v>
      </c>
      <c r="AG16" s="16">
        <v>1</v>
      </c>
      <c r="AH16" s="17">
        <v>2</v>
      </c>
      <c r="AI16" s="17">
        <v>5</v>
      </c>
      <c r="AJ16" s="17">
        <v>2</v>
      </c>
      <c r="AK16" s="17"/>
      <c r="AL16" s="17"/>
      <c r="AM16" s="14"/>
      <c r="AN16" s="18">
        <f>SUM(AG16*10.01)+(AH16*10)+(AI16*9)+(AJ16*8)+(AK16*7)+(AL16*6)+(AM16*5)</f>
        <v>91.00999999999999</v>
      </c>
      <c r="AO16" s="15">
        <f>SUM(AG16:AM16)</f>
        <v>10</v>
      </c>
      <c r="AP16" s="39">
        <f>SUM(AE16+AN16)</f>
        <v>179.01</v>
      </c>
      <c r="AQ16" s="16">
        <v>1</v>
      </c>
      <c r="AR16" s="17">
        <v>1</v>
      </c>
      <c r="AS16" s="17">
        <v>4</v>
      </c>
      <c r="AT16" s="17">
        <v>4</v>
      </c>
      <c r="AU16" s="17"/>
      <c r="AV16" s="17"/>
      <c r="AW16" s="14"/>
      <c r="AX16" s="18">
        <f>SUM(AQ16*10.01)+(AR16*10)+(AS16*9)+(AT16*8)+(AU16*7)+(AV16*6)+(AW16*5)</f>
        <v>88.00999999999999</v>
      </c>
      <c r="AY16" s="15">
        <f>SUM(AQ16:AW16)</f>
        <v>10</v>
      </c>
      <c r="AZ16" s="16"/>
      <c r="BA16" s="17"/>
      <c r="BB16" s="17">
        <v>4</v>
      </c>
      <c r="BC16" s="17">
        <v>1</v>
      </c>
      <c r="BD16" s="17">
        <v>2</v>
      </c>
      <c r="BE16" s="17"/>
      <c r="BF16" s="14"/>
      <c r="BG16" s="18">
        <f>SUM(AZ16*10.01)+(BA16*10)+(BB16*9)+(BC16*8)+(BD16*7)+(BE16*6)+(BF16*5)</f>
        <v>58</v>
      </c>
      <c r="BH16" s="15">
        <f>SUM(AZ16:BF16)</f>
        <v>7</v>
      </c>
      <c r="BI16" s="39">
        <f>SUM(AX16+BG16)</f>
        <v>146.01</v>
      </c>
      <c r="BJ16" s="16">
        <v>1</v>
      </c>
      <c r="BK16" s="17">
        <v>4</v>
      </c>
      <c r="BL16" s="17">
        <v>1</v>
      </c>
      <c r="BM16" s="17">
        <v>2</v>
      </c>
      <c r="BN16" s="17">
        <v>2</v>
      </c>
      <c r="BO16" s="17"/>
      <c r="BP16" s="14"/>
      <c r="BQ16" s="18">
        <f>SUM(BJ16*10.01)+(BK16*10)+(BL16*9)+(BM16*8)+(BN16*7)+(BO16*6)+(BP16*5)</f>
        <v>89.00999999999999</v>
      </c>
      <c r="BR16" s="15">
        <f>SUM(BJ16:BP16)</f>
        <v>10</v>
      </c>
      <c r="BS16" s="16">
        <v>1</v>
      </c>
      <c r="BT16" s="17">
        <v>5</v>
      </c>
      <c r="BU16" s="17">
        <v>2</v>
      </c>
      <c r="BV16" s="17"/>
      <c r="BW16" s="17">
        <v>2</v>
      </c>
      <c r="BX16" s="17"/>
      <c r="BY16" s="14"/>
      <c r="BZ16" s="18">
        <f>SUM(BS16*10.01)+(BT16*10)+(BU16*9)+(BV16*8)+(BW16*7)+(BX16*6)+(BY16*5)</f>
        <v>92.00999999999999</v>
      </c>
      <c r="CA16" s="15">
        <f>SUM(BS16:BY16)</f>
        <v>10</v>
      </c>
      <c r="CB16" s="24">
        <f>SUM(BQ16+BZ16)</f>
        <v>181.01999999999998</v>
      </c>
      <c r="CC16" s="40">
        <f>SUM(W16+AP16+BI16+CB16)</f>
        <v>676.05</v>
      </c>
      <c r="CD16" s="41">
        <f>SUM(CC16/800*100)</f>
        <v>84.50625</v>
      </c>
      <c r="CE16" s="22">
        <f>SUM(CC16+D16)</f>
        <v>676.05</v>
      </c>
      <c r="CF16" s="40">
        <f>SUM(L16+AE16+AX16+CB16)</f>
        <v>445.03999999999996</v>
      </c>
      <c r="CG16" s="41">
        <f>SUM(CF16/500*100)</f>
        <v>89.008</v>
      </c>
      <c r="CH16" s="40">
        <f>SUM(U16+AN16+BG16+CB16)</f>
        <v>412.03</v>
      </c>
      <c r="CI16" s="41">
        <f>SUM(CH16/500*100)</f>
        <v>82.40599999999999</v>
      </c>
      <c r="CJ16" s="21" t="str">
        <f>A16</f>
        <v>JURAN</v>
      </c>
      <c r="CK16" s="21" t="str">
        <f>B16</f>
        <v>AL</v>
      </c>
    </row>
    <row r="17" spans="1:89" s="19" customFormat="1" ht="13.5" customHeight="1">
      <c r="A17" s="21" t="s">
        <v>44</v>
      </c>
      <c r="B17" s="21" t="s">
        <v>45</v>
      </c>
      <c r="C17" s="38">
        <v>5</v>
      </c>
      <c r="D17" s="21"/>
      <c r="E17" s="16"/>
      <c r="F17" s="17"/>
      <c r="G17" s="17">
        <v>4</v>
      </c>
      <c r="H17" s="17">
        <v>2</v>
      </c>
      <c r="I17" s="17">
        <v>3</v>
      </c>
      <c r="J17" s="17"/>
      <c r="K17" s="14"/>
      <c r="L17" s="18">
        <f>SUM(E17*10.01)+(F17*10)+(G17*9)+(H17*8)+(I17*7)+(J17*6)+(K17*5)</f>
        <v>73</v>
      </c>
      <c r="M17" s="15">
        <f>SUM(E17:K17)</f>
        <v>9</v>
      </c>
      <c r="N17" s="16"/>
      <c r="O17" s="17"/>
      <c r="P17" s="17">
        <v>1</v>
      </c>
      <c r="Q17" s="17">
        <v>2</v>
      </c>
      <c r="R17" s="17">
        <v>2</v>
      </c>
      <c r="S17" s="17">
        <v>3</v>
      </c>
      <c r="T17" s="14"/>
      <c r="U17" s="18">
        <f>SUM(N17*10.01)+(O17*10)+(P17*9)+(Q17*8)+(R17*7)+(S17*6)+(T17*5)</f>
        <v>57</v>
      </c>
      <c r="V17" s="15">
        <f>SUM(N17:T17)</f>
        <v>8</v>
      </c>
      <c r="W17" s="39">
        <f>SUM(L17+U17)</f>
        <v>130</v>
      </c>
      <c r="X17" s="16">
        <v>1</v>
      </c>
      <c r="Y17" s="17">
        <v>1</v>
      </c>
      <c r="Z17" s="17">
        <v>5</v>
      </c>
      <c r="AA17" s="17">
        <v>1</v>
      </c>
      <c r="AB17" s="17">
        <v>1</v>
      </c>
      <c r="AC17" s="17"/>
      <c r="AD17" s="14">
        <v>1</v>
      </c>
      <c r="AE17" s="18">
        <f>SUM(X17*10.01)+(Y17*10)+(Z17*9)+(AA17*8)+(AB17*7)+(AC17*6)+(AD17*5)</f>
        <v>85.00999999999999</v>
      </c>
      <c r="AF17" s="15">
        <f>SUM(X17:AD17)</f>
        <v>10</v>
      </c>
      <c r="AG17" s="16">
        <v>3</v>
      </c>
      <c r="AH17" s="17">
        <v>2</v>
      </c>
      <c r="AI17" s="17">
        <v>4</v>
      </c>
      <c r="AJ17" s="17"/>
      <c r="AK17" s="17"/>
      <c r="AL17" s="17">
        <v>1</v>
      </c>
      <c r="AM17" s="14"/>
      <c r="AN17" s="18">
        <f>SUM(AG17*10.01)+(AH17*10)+(AI17*9)+(AJ17*8)+(AK17*7)+(AL17*6)+(AM17*5)</f>
        <v>92.03</v>
      </c>
      <c r="AO17" s="15">
        <f>SUM(AG17:AM17)</f>
        <v>10</v>
      </c>
      <c r="AP17" s="39">
        <f>SUM(AE17+AN17)</f>
        <v>177.04</v>
      </c>
      <c r="AQ17" s="16"/>
      <c r="AR17" s="17">
        <v>2</v>
      </c>
      <c r="AS17" s="17">
        <v>7</v>
      </c>
      <c r="AT17" s="17">
        <v>1</v>
      </c>
      <c r="AU17" s="17"/>
      <c r="AV17" s="17"/>
      <c r="AW17" s="14"/>
      <c r="AX17" s="18">
        <f>SUM(AQ17*10.01)+(AR17*10)+(AS17*9)+(AT17*8)+(AU17*7)+(AV17*6)+(AW17*5)</f>
        <v>91</v>
      </c>
      <c r="AY17" s="15">
        <f>SUM(AQ17:AW17)</f>
        <v>10</v>
      </c>
      <c r="AZ17" s="16"/>
      <c r="BA17" s="17">
        <v>2</v>
      </c>
      <c r="BB17" s="17">
        <v>5</v>
      </c>
      <c r="BC17" s="17">
        <v>1</v>
      </c>
      <c r="BD17" s="17">
        <v>2</v>
      </c>
      <c r="BE17" s="17"/>
      <c r="BF17" s="14"/>
      <c r="BG17" s="18">
        <f>SUM(AZ17*10.01)+(BA17*10)+(BB17*9)+(BC17*8)+(BD17*7)+(BE17*6)+(BF17*5)</f>
        <v>87</v>
      </c>
      <c r="BH17" s="15">
        <f>SUM(AZ17:BF17)</f>
        <v>10</v>
      </c>
      <c r="BI17" s="39">
        <f>SUM(AX17+BG17)</f>
        <v>178</v>
      </c>
      <c r="BJ17" s="16">
        <v>2</v>
      </c>
      <c r="BK17" s="17">
        <v>4</v>
      </c>
      <c r="BL17" s="17">
        <v>3</v>
      </c>
      <c r="BM17" s="17">
        <v>1</v>
      </c>
      <c r="BN17" s="17"/>
      <c r="BO17" s="17"/>
      <c r="BP17" s="14"/>
      <c r="BQ17" s="18">
        <f>SUM(BJ17*10.01)+(BK17*10)+(BL17*9)+(BM17*8)+(BN17*7)+(BO17*6)+(BP17*5)</f>
        <v>95.02</v>
      </c>
      <c r="BR17" s="15">
        <f>SUM(BJ17:BP17)</f>
        <v>10</v>
      </c>
      <c r="BS17" s="16">
        <v>2</v>
      </c>
      <c r="BT17" s="17">
        <v>1</v>
      </c>
      <c r="BU17" s="17">
        <v>2</v>
      </c>
      <c r="BV17" s="17">
        <v>2</v>
      </c>
      <c r="BW17" s="17">
        <v>3</v>
      </c>
      <c r="BX17" s="17"/>
      <c r="BY17" s="14"/>
      <c r="BZ17" s="18">
        <f>SUM(BS17*10.01)+(BT17*10)+(BU17*9)+(BV17*8)+(BW17*7)+(BX17*6)+(BY17*5)</f>
        <v>85.02</v>
      </c>
      <c r="CA17" s="15">
        <f>SUM(BS17:BY17)</f>
        <v>10</v>
      </c>
      <c r="CB17" s="24">
        <f>SUM(BQ17+BZ17)</f>
        <v>180.04</v>
      </c>
      <c r="CC17" s="40">
        <f>SUM(W17+AP17+BI17+CB17)</f>
        <v>665.0799999999999</v>
      </c>
      <c r="CD17" s="41">
        <f>SUM(CC17/800*100)</f>
        <v>83.13499999999999</v>
      </c>
      <c r="CE17" s="22">
        <f>SUM(CC17+D17)</f>
        <v>665.0799999999999</v>
      </c>
      <c r="CF17" s="40">
        <f>SUM(L17+AE17+AX17+CB17)</f>
        <v>429.04999999999995</v>
      </c>
      <c r="CG17" s="41">
        <f>SUM(CF17/500*100)</f>
        <v>85.80999999999999</v>
      </c>
      <c r="CH17" s="40">
        <f>SUM(U17+AN17+BG17+CB17)</f>
        <v>416.07</v>
      </c>
      <c r="CI17" s="41">
        <f>SUM(CH17/500*100)</f>
        <v>83.214</v>
      </c>
      <c r="CJ17" s="21" t="str">
        <f>A17</f>
        <v>BILL</v>
      </c>
      <c r="CK17" s="21" t="str">
        <f>B17</f>
        <v>VLACHOS</v>
      </c>
    </row>
    <row r="18" spans="1:89" s="19" customFormat="1" ht="13.5" customHeight="1">
      <c r="A18" s="21" t="s">
        <v>30</v>
      </c>
      <c r="B18" s="21" t="s">
        <v>31</v>
      </c>
      <c r="C18" s="38">
        <v>5</v>
      </c>
      <c r="D18" s="21"/>
      <c r="E18" s="16"/>
      <c r="F18" s="17">
        <v>1</v>
      </c>
      <c r="G18" s="17">
        <v>4</v>
      </c>
      <c r="H18" s="17">
        <v>2</v>
      </c>
      <c r="I18" s="17">
        <v>1</v>
      </c>
      <c r="J18" s="17">
        <v>1</v>
      </c>
      <c r="K18" s="14">
        <v>1</v>
      </c>
      <c r="L18" s="18">
        <f>SUM(E18*10.01)+(F18*10)+(G18*9)+(H18*8)+(I18*7)+(J18*6)+(K18*5)</f>
        <v>80</v>
      </c>
      <c r="M18" s="15">
        <f>SUM(E18:K18)</f>
        <v>10</v>
      </c>
      <c r="N18" s="16"/>
      <c r="O18" s="17"/>
      <c r="P18" s="17">
        <v>1</v>
      </c>
      <c r="Q18" s="17">
        <v>2</v>
      </c>
      <c r="R18" s="17">
        <v>2</v>
      </c>
      <c r="S18" s="17">
        <v>2</v>
      </c>
      <c r="T18" s="14">
        <v>2</v>
      </c>
      <c r="U18" s="18">
        <f>SUM(N18*10.01)+(O18*10)+(P18*9)+(Q18*8)+(R18*7)+(S18*6)+(T18*5)</f>
        <v>61</v>
      </c>
      <c r="V18" s="15">
        <f>SUM(N18:T18)</f>
        <v>9</v>
      </c>
      <c r="W18" s="39">
        <f>SUM(L18+U18)</f>
        <v>141</v>
      </c>
      <c r="X18" s="16"/>
      <c r="Y18" s="17">
        <v>4</v>
      </c>
      <c r="Z18" s="17">
        <v>1</v>
      </c>
      <c r="AA18" s="17">
        <v>3</v>
      </c>
      <c r="AB18" s="17">
        <v>1</v>
      </c>
      <c r="AC18" s="17">
        <v>1</v>
      </c>
      <c r="AD18" s="14"/>
      <c r="AE18" s="18">
        <f>SUM(X18*10.01)+(Y18*10)+(Z18*9)+(AA18*8)+(AB18*7)+(AC18*6)+(AD18*5)</f>
        <v>86</v>
      </c>
      <c r="AF18" s="15">
        <f>SUM(X18:AD18)</f>
        <v>10</v>
      </c>
      <c r="AG18" s="16"/>
      <c r="AH18" s="17">
        <v>1</v>
      </c>
      <c r="AI18" s="17">
        <v>2</v>
      </c>
      <c r="AJ18" s="17">
        <v>3</v>
      </c>
      <c r="AK18" s="17">
        <v>2</v>
      </c>
      <c r="AL18" s="17">
        <v>1</v>
      </c>
      <c r="AM18" s="14">
        <v>1</v>
      </c>
      <c r="AN18" s="18">
        <f>SUM(AG18*10.01)+(AH18*10)+(AI18*9)+(AJ18*8)+(AK18*7)+(AL18*6)+(AM18*5)</f>
        <v>77</v>
      </c>
      <c r="AO18" s="15">
        <f>SUM(AG18:AM18)</f>
        <v>10</v>
      </c>
      <c r="AP18" s="39">
        <f>SUM(AE18+AN18)</f>
        <v>163</v>
      </c>
      <c r="AQ18" s="16"/>
      <c r="AR18" s="17"/>
      <c r="AS18" s="17">
        <v>3</v>
      </c>
      <c r="AT18" s="17">
        <v>1</v>
      </c>
      <c r="AU18" s="17">
        <v>1</v>
      </c>
      <c r="AV18" s="17">
        <v>3</v>
      </c>
      <c r="AW18" s="14">
        <v>2</v>
      </c>
      <c r="AX18" s="18">
        <f>SUM(AQ18*10.01)+(AR18*10)+(AS18*9)+(AT18*8)+(AU18*7)+(AV18*6)+(AW18*5)</f>
        <v>70</v>
      </c>
      <c r="AY18" s="15">
        <f>SUM(AQ18:AW18)</f>
        <v>10</v>
      </c>
      <c r="AZ18" s="16"/>
      <c r="BA18" s="17">
        <v>1</v>
      </c>
      <c r="BB18" s="17">
        <v>4</v>
      </c>
      <c r="BC18" s="17">
        <v>1</v>
      </c>
      <c r="BD18" s="17">
        <v>3</v>
      </c>
      <c r="BE18" s="17">
        <v>1</v>
      </c>
      <c r="BF18" s="14"/>
      <c r="BG18" s="18">
        <f>SUM(AZ18*10.01)+(BA18*10)+(BB18*9)+(BC18*8)+(BD18*7)+(BE18*6)+(BF18*5)</f>
        <v>81</v>
      </c>
      <c r="BH18" s="15">
        <f>SUM(AZ18:BF18)</f>
        <v>10</v>
      </c>
      <c r="BI18" s="39">
        <f>SUM(AX18+BG18)</f>
        <v>151</v>
      </c>
      <c r="BJ18" s="16"/>
      <c r="BK18" s="17"/>
      <c r="BL18" s="17"/>
      <c r="BM18" s="17">
        <v>2</v>
      </c>
      <c r="BN18" s="17">
        <v>3</v>
      </c>
      <c r="BO18" s="17">
        <v>1</v>
      </c>
      <c r="BP18" s="14">
        <v>1</v>
      </c>
      <c r="BQ18" s="18">
        <f>SUM(BJ18*10.01)+(BK18*10)+(BL18*9)+(BM18*8)+(BN18*7)+(BO18*6)+(BP18*5)</f>
        <v>48</v>
      </c>
      <c r="BR18" s="15">
        <f>SUM(BJ18:BP18)</f>
        <v>7</v>
      </c>
      <c r="BS18" s="16"/>
      <c r="BT18" s="17">
        <v>1</v>
      </c>
      <c r="BU18" s="17">
        <v>1</v>
      </c>
      <c r="BV18" s="17"/>
      <c r="BW18" s="17">
        <v>4</v>
      </c>
      <c r="BX18" s="17"/>
      <c r="BY18" s="14">
        <v>3</v>
      </c>
      <c r="BZ18" s="18">
        <f>SUM(BS18*10.01)+(BT18*10)+(BU18*9)+(BV18*8)+(BW18*7)+(BX18*6)+(BY18*5)</f>
        <v>62</v>
      </c>
      <c r="CA18" s="15">
        <f>SUM(BS18:BY18)</f>
        <v>9</v>
      </c>
      <c r="CB18" s="24">
        <f>SUM(BQ18+BZ18)</f>
        <v>110</v>
      </c>
      <c r="CC18" s="40">
        <f>SUM(W18+AP18+BI18+CB18)</f>
        <v>565</v>
      </c>
      <c r="CD18" s="41">
        <f>SUM(CC18/800*100)</f>
        <v>70.625</v>
      </c>
      <c r="CE18" s="22">
        <f>SUM(CC18+D18)</f>
        <v>565</v>
      </c>
      <c r="CF18" s="40">
        <f>SUM(L18+AE18+AX18+CB18)</f>
        <v>346</v>
      </c>
      <c r="CG18" s="41">
        <f>SUM(CF18/500*100)</f>
        <v>69.19999999999999</v>
      </c>
      <c r="CH18" s="40">
        <f>SUM(U18+AN18+BG18+CB18)</f>
        <v>329</v>
      </c>
      <c r="CI18" s="41">
        <f>SUM(CH18/500*100)</f>
        <v>65.8</v>
      </c>
      <c r="CJ18" s="21" t="str">
        <f>A18</f>
        <v>STEPHEN</v>
      </c>
      <c r="CK18" s="21" t="str">
        <f>B18</f>
        <v>WAY</v>
      </c>
    </row>
    <row r="19" spans="1:89" s="19" customFormat="1" ht="13.5" customHeight="1">
      <c r="A19" s="21" t="s">
        <v>32</v>
      </c>
      <c r="B19" s="21" t="s">
        <v>33</v>
      </c>
      <c r="C19" s="38">
        <v>5</v>
      </c>
      <c r="D19" s="21"/>
      <c r="E19" s="16"/>
      <c r="F19" s="17">
        <v>2</v>
      </c>
      <c r="G19" s="17">
        <v>2</v>
      </c>
      <c r="H19" s="17">
        <v>2</v>
      </c>
      <c r="I19" s="17"/>
      <c r="J19" s="17">
        <v>1</v>
      </c>
      <c r="K19" s="14">
        <v>1</v>
      </c>
      <c r="L19" s="18">
        <f>SUM(E19*10.01)+(F19*10)+(G19*9)+(H19*8)+(I19*7)+(J19*6)+(K19*5)</f>
        <v>65</v>
      </c>
      <c r="M19" s="15">
        <f>SUM(E19:K19)</f>
        <v>8</v>
      </c>
      <c r="N19" s="16"/>
      <c r="O19" s="17">
        <v>1</v>
      </c>
      <c r="P19" s="17">
        <v>2</v>
      </c>
      <c r="Q19" s="17">
        <v>4</v>
      </c>
      <c r="R19" s="17"/>
      <c r="S19" s="17">
        <v>2</v>
      </c>
      <c r="T19" s="14">
        <v>1</v>
      </c>
      <c r="U19" s="18">
        <f>SUM(N19*10.01)+(O19*10)+(P19*9)+(Q19*8)+(R19*7)+(S19*6)+(T19*5)</f>
        <v>77</v>
      </c>
      <c r="V19" s="15">
        <f>SUM(N19:T19)</f>
        <v>10</v>
      </c>
      <c r="W19" s="39">
        <f>SUM(L19+U19)</f>
        <v>142</v>
      </c>
      <c r="X19" s="16"/>
      <c r="Y19" s="17">
        <v>2</v>
      </c>
      <c r="Z19" s="17">
        <v>2</v>
      </c>
      <c r="AA19" s="17">
        <v>2</v>
      </c>
      <c r="AB19" s="17"/>
      <c r="AC19" s="17">
        <v>2</v>
      </c>
      <c r="AD19" s="14"/>
      <c r="AE19" s="18">
        <f>SUM(X19*10.01)+(Y19*10)+(Z19*9)+(AA19*8)+(AB19*7)+(AC19*6)+(AD19*5)</f>
        <v>66</v>
      </c>
      <c r="AF19" s="15">
        <f>SUM(X19:AD19)</f>
        <v>8</v>
      </c>
      <c r="AG19" s="16"/>
      <c r="AH19" s="17"/>
      <c r="AI19" s="17">
        <v>4</v>
      </c>
      <c r="AJ19" s="17">
        <v>2</v>
      </c>
      <c r="AK19" s="17"/>
      <c r="AL19" s="17">
        <v>1</v>
      </c>
      <c r="AM19" s="14">
        <v>1</v>
      </c>
      <c r="AN19" s="18">
        <f>SUM(AG19*10.01)+(AH19*10)+(AI19*9)+(AJ19*8)+(AK19*7)+(AL19*6)+(AM19*5)</f>
        <v>63</v>
      </c>
      <c r="AO19" s="15">
        <f>SUM(AG19:AM19)</f>
        <v>8</v>
      </c>
      <c r="AP19" s="39">
        <f>SUM(AE19+AN19)</f>
        <v>129</v>
      </c>
      <c r="AQ19" s="16"/>
      <c r="AR19" s="17"/>
      <c r="AS19" s="17">
        <v>1</v>
      </c>
      <c r="AT19" s="17"/>
      <c r="AU19" s="17">
        <v>3</v>
      </c>
      <c r="AV19" s="17">
        <v>4</v>
      </c>
      <c r="AW19" s="14">
        <v>2</v>
      </c>
      <c r="AX19" s="18">
        <f>SUM(AQ19*10.01)+(AR19*10)+(AS19*9)+(AT19*8)+(AU19*7)+(AV19*6)+(AW19*5)</f>
        <v>64</v>
      </c>
      <c r="AY19" s="15">
        <f>SUM(AQ19:AW19)</f>
        <v>10</v>
      </c>
      <c r="AZ19" s="16"/>
      <c r="BA19" s="17">
        <v>3</v>
      </c>
      <c r="BB19" s="17">
        <v>3</v>
      </c>
      <c r="BC19" s="17">
        <v>3</v>
      </c>
      <c r="BD19" s="17"/>
      <c r="BE19" s="17"/>
      <c r="BF19" s="14"/>
      <c r="BG19" s="18">
        <f>SUM(AZ19*10.01)+(BA19*10)+(BB19*9)+(BC19*8)+(BD19*7)+(BE19*6)+(BF19*5)</f>
        <v>81</v>
      </c>
      <c r="BH19" s="15">
        <f>SUM(AZ19:BF19)</f>
        <v>9</v>
      </c>
      <c r="BI19" s="39">
        <f>SUM(AX19+BG19)</f>
        <v>145</v>
      </c>
      <c r="BJ19" s="16"/>
      <c r="BK19" s="17"/>
      <c r="BL19" s="17">
        <v>3</v>
      </c>
      <c r="BM19" s="17">
        <v>2</v>
      </c>
      <c r="BN19" s="17">
        <v>3</v>
      </c>
      <c r="BO19" s="17">
        <v>1</v>
      </c>
      <c r="BP19" s="14"/>
      <c r="BQ19" s="18">
        <f>SUM(BJ19*10.01)+(BK19*10)+(BL19*9)+(BM19*8)+(BN19*7)+(BO19*6)+(BP19*5)</f>
        <v>70</v>
      </c>
      <c r="BR19" s="15">
        <f>SUM(BJ19:BP19)</f>
        <v>9</v>
      </c>
      <c r="BS19" s="16"/>
      <c r="BT19" s="17"/>
      <c r="BU19" s="17">
        <v>2</v>
      </c>
      <c r="BV19" s="17">
        <v>1</v>
      </c>
      <c r="BW19" s="17">
        <v>2</v>
      </c>
      <c r="BX19" s="17">
        <v>2</v>
      </c>
      <c r="BY19" s="14">
        <v>2</v>
      </c>
      <c r="BZ19" s="18">
        <f>SUM(BS19*10.01)+(BT19*10)+(BU19*9)+(BV19*8)+(BW19*7)+(BX19*6)+(BY19*5)</f>
        <v>62</v>
      </c>
      <c r="CA19" s="15">
        <f>SUM(BS19:BY19)</f>
        <v>9</v>
      </c>
      <c r="CB19" s="24">
        <f>SUM(BQ19+BZ19)</f>
        <v>132</v>
      </c>
      <c r="CC19" s="40">
        <f>SUM(W19+AP19+BI19+CB19)</f>
        <v>548</v>
      </c>
      <c r="CD19" s="41">
        <f>SUM(CC19/800*100)</f>
        <v>68.5</v>
      </c>
      <c r="CE19" s="22">
        <f>SUM(CC19+D19)</f>
        <v>548</v>
      </c>
      <c r="CF19" s="40">
        <f>SUM(L19+AE19+AX19+CB19)</f>
        <v>327</v>
      </c>
      <c r="CG19" s="41">
        <f>SUM(CF19/500*100)</f>
        <v>65.4</v>
      </c>
      <c r="CH19" s="40">
        <f>SUM(U19+AN19+BG19+CB19)</f>
        <v>353</v>
      </c>
      <c r="CI19" s="41">
        <f>SUM(CH19/500*100)</f>
        <v>70.6</v>
      </c>
      <c r="CJ19" s="21" t="str">
        <f>A19</f>
        <v>REX</v>
      </c>
      <c r="CK19" s="21" t="str">
        <f>B19</f>
        <v>JONES</v>
      </c>
    </row>
  </sheetData>
  <conditionalFormatting sqref="M5:M19 V5:V19 AF5:AF19 AO5:AO19 AY5:AY19 BH5:BH19 BR5:BR19 CA5:CA19">
    <cfRule type="cellIs" priority="1" dxfId="0" operator="lessThan" stopIfTrue="1">
      <formula>10</formula>
    </cfRule>
    <cfRule type="cellIs" priority="2" dxfId="1" operator="greaterThan" stopIfTrue="1">
      <formula>10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A358101 David Waters</cp:lastModifiedBy>
  <cp:lastPrinted>2011-04-12T04:08:33Z</cp:lastPrinted>
  <dcterms:created xsi:type="dcterms:W3CDTF">1996-10-14T23:33:28Z</dcterms:created>
  <dcterms:modified xsi:type="dcterms:W3CDTF">2011-06-06T00:08:27Z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-1720788699</vt:i4>
  </property>
  <property fmtid="{D5CDD505-2E9C-101B-9397-08002B2CF9AE}" pid="3" name="_EmailSubject">
    <vt:lpwstr>good morning legend!</vt:lpwstr>
  </property>
  <property fmtid="{D5CDD505-2E9C-101B-9397-08002B2CF9AE}" pid="4" name="_AuthorEmail">
    <vt:lpwstr>kmcfarlane@ozemail.com.au</vt:lpwstr>
  </property>
  <property fmtid="{D5CDD505-2E9C-101B-9397-08002B2CF9AE}" pid="5" name="_AuthorEmailDisplayName">
    <vt:lpwstr>Kylie McFarlane</vt:lpwstr>
  </property>
  <property fmtid="{D5CDD505-2E9C-101B-9397-08002B2CF9AE}" pid="6" name="_ReviewingToolsShownOnce">
    <vt:lpwstr/>
  </property>
  <property fmtid="{D5CDD505-2E9C-101B-9397-08002B2CF9AE}" pid="7" name="BExAnalyzer_OldName">
    <vt:lpwstr>2008 Syd Results Master0801.xls</vt:lpwstr>
  </property>
</Properties>
</file>